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94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432" i="1" l="1"/>
  <c r="A432" i="1"/>
  <c r="B430" i="1"/>
  <c r="A430" i="1"/>
  <c r="J429" i="1"/>
  <c r="J430" i="1" s="1"/>
  <c r="I429" i="1"/>
  <c r="I430" i="1" s="1"/>
  <c r="H429" i="1"/>
  <c r="H430" i="1" s="1"/>
  <c r="G429" i="1"/>
  <c r="G430" i="1" s="1"/>
  <c r="F429" i="1"/>
  <c r="F430" i="1" s="1"/>
  <c r="B428" i="1"/>
  <c r="A428" i="1"/>
  <c r="J427" i="1"/>
  <c r="I427" i="1"/>
  <c r="H427" i="1"/>
  <c r="G427" i="1"/>
  <c r="F427" i="1"/>
  <c r="B421" i="1"/>
  <c r="A421" i="1"/>
  <c r="J420" i="1"/>
  <c r="I420" i="1"/>
  <c r="H420" i="1"/>
  <c r="G420" i="1"/>
  <c r="F420" i="1"/>
  <c r="B414" i="1"/>
  <c r="A414" i="1"/>
  <c r="J413" i="1"/>
  <c r="I413" i="1"/>
  <c r="H413" i="1"/>
  <c r="G413" i="1"/>
  <c r="F413" i="1"/>
  <c r="B409" i="1"/>
  <c r="A409" i="1"/>
  <c r="J408" i="1"/>
  <c r="I408" i="1"/>
  <c r="H408" i="1"/>
  <c r="G408" i="1"/>
  <c r="F408" i="1"/>
  <c r="B399" i="1"/>
  <c r="A399" i="1"/>
  <c r="J398" i="1"/>
  <c r="I398" i="1"/>
  <c r="H398" i="1"/>
  <c r="G398" i="1"/>
  <c r="F398" i="1"/>
  <c r="B395" i="1"/>
  <c r="A395" i="1"/>
  <c r="L394" i="1"/>
  <c r="J394" i="1"/>
  <c r="I394" i="1"/>
  <c r="H394" i="1"/>
  <c r="G394" i="1"/>
  <c r="F394" i="1"/>
  <c r="B386" i="1"/>
  <c r="A386" i="1"/>
  <c r="J385" i="1"/>
  <c r="I385" i="1"/>
  <c r="H385" i="1"/>
  <c r="G385" i="1"/>
  <c r="F385" i="1"/>
  <c r="B379" i="1"/>
  <c r="A379" i="1"/>
  <c r="J378" i="1"/>
  <c r="I378" i="1"/>
  <c r="H378" i="1"/>
  <c r="G378" i="1"/>
  <c r="F378" i="1"/>
  <c r="B372" i="1"/>
  <c r="A372" i="1"/>
  <c r="J371" i="1"/>
  <c r="I371" i="1"/>
  <c r="H371" i="1"/>
  <c r="G371" i="1"/>
  <c r="F371" i="1"/>
  <c r="B367" i="1"/>
  <c r="A367" i="1"/>
  <c r="J366" i="1"/>
  <c r="I366" i="1"/>
  <c r="H366" i="1"/>
  <c r="G366" i="1"/>
  <c r="F366" i="1"/>
  <c r="B357" i="1"/>
  <c r="A357" i="1"/>
  <c r="J356" i="1"/>
  <c r="I356" i="1"/>
  <c r="H356" i="1"/>
  <c r="G356" i="1"/>
  <c r="F356" i="1"/>
  <c r="B353" i="1"/>
  <c r="A353" i="1"/>
  <c r="L352" i="1"/>
  <c r="J352" i="1"/>
  <c r="I352" i="1"/>
  <c r="H352" i="1"/>
  <c r="G352" i="1"/>
  <c r="F352" i="1"/>
  <c r="B342" i="1"/>
  <c r="A342" i="1"/>
  <c r="J341" i="1"/>
  <c r="I341" i="1"/>
  <c r="H341" i="1"/>
  <c r="G341" i="1"/>
  <c r="F341" i="1"/>
  <c r="B335" i="1"/>
  <c r="A335" i="1"/>
  <c r="J334" i="1"/>
  <c r="I334" i="1"/>
  <c r="H334" i="1"/>
  <c r="G334" i="1"/>
  <c r="F334" i="1"/>
  <c r="B328" i="1"/>
  <c r="A328" i="1"/>
  <c r="J327" i="1"/>
  <c r="I327" i="1"/>
  <c r="H327" i="1"/>
  <c r="G327" i="1"/>
  <c r="F327" i="1"/>
  <c r="B323" i="1"/>
  <c r="A323" i="1"/>
  <c r="J322" i="1"/>
  <c r="I322" i="1"/>
  <c r="H322" i="1"/>
  <c r="G322" i="1"/>
  <c r="F322" i="1"/>
  <c r="B313" i="1"/>
  <c r="A313" i="1"/>
  <c r="J312" i="1"/>
  <c r="I312" i="1"/>
  <c r="H312" i="1"/>
  <c r="G312" i="1"/>
  <c r="F312" i="1"/>
  <c r="B309" i="1"/>
  <c r="A309" i="1"/>
  <c r="L308" i="1"/>
  <c r="J308" i="1"/>
  <c r="I308" i="1"/>
  <c r="H308" i="1"/>
  <c r="G308" i="1"/>
  <c r="F308" i="1"/>
  <c r="B300" i="1"/>
  <c r="A300" i="1"/>
  <c r="J299" i="1"/>
  <c r="I299" i="1"/>
  <c r="H299" i="1"/>
  <c r="G299" i="1"/>
  <c r="F299" i="1"/>
  <c r="B293" i="1"/>
  <c r="A293" i="1"/>
  <c r="J292" i="1"/>
  <c r="I292" i="1"/>
  <c r="H292" i="1"/>
  <c r="G292" i="1"/>
  <c r="F292" i="1"/>
  <c r="B286" i="1"/>
  <c r="A286" i="1"/>
  <c r="J285" i="1"/>
  <c r="I285" i="1"/>
  <c r="H285" i="1"/>
  <c r="G285" i="1"/>
  <c r="F285" i="1"/>
  <c r="B281" i="1"/>
  <c r="A281" i="1"/>
  <c r="J280" i="1"/>
  <c r="I280" i="1"/>
  <c r="H280" i="1"/>
  <c r="G280" i="1"/>
  <c r="F280" i="1"/>
  <c r="B271" i="1"/>
  <c r="A271" i="1"/>
  <c r="J270" i="1"/>
  <c r="I270" i="1"/>
  <c r="H270" i="1"/>
  <c r="G270" i="1"/>
  <c r="F270" i="1"/>
  <c r="B267" i="1"/>
  <c r="A267" i="1"/>
  <c r="L266" i="1"/>
  <c r="J266" i="1"/>
  <c r="I266" i="1"/>
  <c r="H266" i="1"/>
  <c r="G266" i="1"/>
  <c r="F266" i="1"/>
  <c r="B258" i="1"/>
  <c r="A258" i="1"/>
  <c r="J257" i="1"/>
  <c r="I257" i="1"/>
  <c r="H257" i="1"/>
  <c r="G257" i="1"/>
  <c r="F257" i="1"/>
  <c r="B251" i="1"/>
  <c r="A251" i="1"/>
  <c r="J250" i="1"/>
  <c r="I250" i="1"/>
  <c r="H250" i="1"/>
  <c r="G250" i="1"/>
  <c r="F250" i="1"/>
  <c r="B244" i="1"/>
  <c r="A244" i="1"/>
  <c r="J243" i="1"/>
  <c r="I243" i="1"/>
  <c r="H243" i="1"/>
  <c r="G243" i="1"/>
  <c r="F243" i="1"/>
  <c r="B239" i="1"/>
  <c r="A239" i="1"/>
  <c r="J238" i="1"/>
  <c r="I238" i="1"/>
  <c r="H238" i="1"/>
  <c r="G238" i="1"/>
  <c r="F238" i="1"/>
  <c r="B229" i="1"/>
  <c r="A229" i="1"/>
  <c r="J228" i="1"/>
  <c r="I228" i="1"/>
  <c r="H228" i="1"/>
  <c r="G228" i="1"/>
  <c r="F228" i="1"/>
  <c r="B225" i="1"/>
  <c r="A225" i="1"/>
  <c r="L224" i="1"/>
  <c r="J224" i="1"/>
  <c r="I224" i="1"/>
  <c r="H224" i="1"/>
  <c r="G224" i="1"/>
  <c r="F224" i="1"/>
  <c r="B216" i="1"/>
  <c r="A216" i="1"/>
  <c r="J215" i="1"/>
  <c r="I215" i="1"/>
  <c r="H215" i="1"/>
  <c r="G215" i="1"/>
  <c r="F215" i="1"/>
  <c r="B209" i="1"/>
  <c r="A209" i="1"/>
  <c r="J208" i="1"/>
  <c r="I208" i="1"/>
  <c r="H208" i="1"/>
  <c r="G208" i="1"/>
  <c r="F208" i="1"/>
  <c r="B202" i="1"/>
  <c r="A202" i="1"/>
  <c r="J201" i="1"/>
  <c r="I201" i="1"/>
  <c r="H201" i="1"/>
  <c r="G201" i="1"/>
  <c r="F201" i="1"/>
  <c r="B197" i="1"/>
  <c r="A197" i="1"/>
  <c r="J196" i="1"/>
  <c r="I196" i="1"/>
  <c r="H196" i="1"/>
  <c r="G196" i="1"/>
  <c r="F196" i="1"/>
  <c r="B187" i="1"/>
  <c r="A187" i="1"/>
  <c r="J186" i="1"/>
  <c r="I186" i="1"/>
  <c r="H186" i="1"/>
  <c r="G186" i="1"/>
  <c r="F186" i="1"/>
  <c r="B183" i="1"/>
  <c r="A183" i="1"/>
  <c r="L182" i="1"/>
  <c r="J182" i="1"/>
  <c r="I182" i="1"/>
  <c r="H182" i="1"/>
  <c r="G182" i="1"/>
  <c r="F182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I173" i="1" l="1"/>
  <c r="J386" i="1"/>
  <c r="J173" i="1"/>
  <c r="J47" i="1"/>
  <c r="F216" i="1"/>
  <c r="H89" i="1"/>
  <c r="J432" i="1"/>
  <c r="G89" i="1"/>
  <c r="G216" i="1"/>
  <c r="I300" i="1"/>
  <c r="F342" i="1"/>
  <c r="H428" i="1"/>
  <c r="H300" i="1"/>
  <c r="I432" i="1"/>
  <c r="I89" i="1"/>
  <c r="F131" i="1"/>
  <c r="H216" i="1"/>
  <c r="J300" i="1"/>
  <c r="G342" i="1"/>
  <c r="I428" i="1"/>
  <c r="G131" i="1"/>
  <c r="I216" i="1"/>
  <c r="H342" i="1"/>
  <c r="J428" i="1"/>
  <c r="H432" i="1"/>
  <c r="F258" i="1"/>
  <c r="J216" i="1"/>
  <c r="G258" i="1"/>
  <c r="I342" i="1"/>
  <c r="F386" i="1"/>
  <c r="F47" i="1"/>
  <c r="H131" i="1"/>
  <c r="G47" i="1"/>
  <c r="I131" i="1"/>
  <c r="G386" i="1"/>
  <c r="F173" i="1"/>
  <c r="J342" i="1"/>
  <c r="H47" i="1"/>
  <c r="J131" i="1"/>
  <c r="G173" i="1"/>
  <c r="I258" i="1"/>
  <c r="F300" i="1"/>
  <c r="H386" i="1"/>
  <c r="J89" i="1"/>
  <c r="H258" i="1"/>
  <c r="I47" i="1"/>
  <c r="F89" i="1"/>
  <c r="H173" i="1"/>
  <c r="J258" i="1"/>
  <c r="G300" i="1"/>
  <c r="I386" i="1"/>
  <c r="F428" i="1"/>
  <c r="G428" i="1"/>
  <c r="F432" i="1"/>
  <c r="G432" i="1"/>
  <c r="G433" i="1" l="1"/>
  <c r="I433" i="1"/>
  <c r="J433" i="1"/>
  <c r="H433" i="1"/>
  <c r="F433" i="1"/>
  <c r="L432" i="1"/>
  <c r="L89" i="1"/>
  <c r="L59" i="1"/>
  <c r="L413" i="1"/>
  <c r="L408" i="1"/>
  <c r="L101" i="1"/>
  <c r="L131" i="1"/>
  <c r="L173" i="1"/>
  <c r="L143" i="1"/>
  <c r="L378" i="1"/>
  <c r="L428" i="1"/>
  <c r="L398" i="1"/>
  <c r="L366" i="1"/>
  <c r="L371" i="1"/>
  <c r="L172" i="1"/>
  <c r="L208" i="1"/>
  <c r="L201" i="1"/>
  <c r="L196" i="1"/>
  <c r="L429" i="1"/>
  <c r="L430" i="1"/>
  <c r="L46" i="1"/>
  <c r="L280" i="1"/>
  <c r="L285" i="1"/>
  <c r="L250" i="1"/>
  <c r="L385" i="1"/>
  <c r="L299" i="1"/>
  <c r="L258" i="1"/>
  <c r="L228" i="1"/>
  <c r="L88" i="1"/>
  <c r="L322" i="1"/>
  <c r="L327" i="1"/>
  <c r="L74" i="1"/>
  <c r="L69" i="1"/>
  <c r="L111" i="1"/>
  <c r="L116" i="1"/>
  <c r="L39" i="1"/>
  <c r="L243" i="1"/>
  <c r="L238" i="1"/>
  <c r="L341" i="1"/>
  <c r="L270" i="1"/>
  <c r="L300" i="1"/>
  <c r="L17" i="1"/>
  <c r="L47" i="1"/>
  <c r="L433" i="1"/>
  <c r="L215" i="1"/>
  <c r="L356" i="1"/>
  <c r="L386" i="1"/>
  <c r="L81" i="1"/>
  <c r="L312" i="1"/>
  <c r="L342" i="1"/>
  <c r="L420" i="1"/>
  <c r="L130" i="1"/>
  <c r="L123" i="1"/>
  <c r="L32" i="1"/>
  <c r="L27" i="1"/>
  <c r="L165" i="1"/>
  <c r="L158" i="1"/>
  <c r="L153" i="1"/>
  <c r="L257" i="1"/>
  <c r="L216" i="1"/>
  <c r="L186" i="1"/>
  <c r="L334" i="1"/>
  <c r="L427" i="1"/>
  <c r="L292" i="1"/>
</calcChain>
</file>

<file path=xl/sharedStrings.xml><?xml version="1.0" encoding="utf-8"?>
<sst xmlns="http://schemas.openxmlformats.org/spreadsheetml/2006/main" count="427" uniqueCount="69">
  <si>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</si>
  <si>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</si>
  <si>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</si>
  <si>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</si>
  <si>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</si>
  <si>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</si>
  <si>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</si>
  <si>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</si>
  <si>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</si>
  <si>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</si>
  <si>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</si>
  <si>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</si>
  <si>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</si>
  <si>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</si>
  <si>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</si>
  <si>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</si>
  <si>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</si>
  <si>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</si>
  <si>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</si>
  <si>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</si>
  <si>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</si>
  <si>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</si>
  <si>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</si>
  <si>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</si>
  <si>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</si>
  <si>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</si>
  <si>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</si>
  <si>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</si>
  <si>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</si>
  <si>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</si>
  <si>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</si>
  <si>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</si>
  <si>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</si>
  <si>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</si>
  <si>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</si>
  <si>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</si>
  <si>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</si>
  <si>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</si>
  <si>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</si>
  <si>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</si>
  <si>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</si>
  <si>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</si>
  <si>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</si>
  <si>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</si>
  <si>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</si>
  <si>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МБОУ "Сидоровская СОШ"</t>
  </si>
  <si>
    <t>директор</t>
  </si>
  <si>
    <t>Воробьева С.Н.</t>
  </si>
  <si>
    <t>борщ с мясом</t>
  </si>
  <si>
    <t>чай с сахаром</t>
  </si>
  <si>
    <t>бутерброд с маслом и сыром</t>
  </si>
  <si>
    <t>апельсин</t>
  </si>
  <si>
    <t>овощное рагу с мясом</t>
  </si>
  <si>
    <t>кисель</t>
  </si>
  <si>
    <t xml:space="preserve">рыба по-польски </t>
  </si>
  <si>
    <t>каша перловая</t>
  </si>
  <si>
    <t>яблоко</t>
  </si>
  <si>
    <t>плов с мясом</t>
  </si>
  <si>
    <t>кофейный напиток</t>
  </si>
  <si>
    <t>овощи свежие в нарезке (помидоры, огурцы)</t>
  </si>
  <si>
    <t>котлета</t>
  </si>
  <si>
    <t>рожки отварные с маслом</t>
  </si>
  <si>
    <t>соус томатный</t>
  </si>
  <si>
    <t>банан</t>
  </si>
  <si>
    <t>рассольник на мясном бульоне</t>
  </si>
  <si>
    <t>борщ  с мясом</t>
  </si>
  <si>
    <t>каша вязкая рисовая молочная со сливочным маслом</t>
  </si>
  <si>
    <t>каша рассыпчатая гречневая с мясом</t>
  </si>
  <si>
    <t>компот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</si>
</sst>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21.285156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6" t="s">
        <v>45</v>
      </c>
      <c r="D1" s="67"/>
      <c r="E1" s="67"/>
      <c r="F1" s="13" t="s">
        <v>16</v>
      </c>
      <c r="G1" s="2" t="s">
        <v>17</v>
      </c>
      <c r="H1" s="68" t="s">
        <v>46</v>
      </c>
      <c r="I1" s="68"/>
      <c r="J1" s="68"/>
      <c r="K1" s="68"/>
    </row>
    <row r="2" spans="1:12" ht="18" x14ac:dyDescent="0.2">
      <c r="A2" s="43" t="s">
        <v>6</v>
      </c>
      <c r="C2" s="2"/>
      <c r="G2" s="2" t="s">
        <v>18</v>
      </c>
      <c r="H2" s="68" t="s">
        <v>47</v>
      </c>
      <c r="I2" s="68"/>
      <c r="J2" s="68"/>
      <c r="K2" s="68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9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48</v>
      </c>
      <c r="F6" s="48">
        <v>250</v>
      </c>
      <c r="G6" s="48">
        <v>2</v>
      </c>
      <c r="H6" s="48">
        <v>10</v>
      </c>
      <c r="I6" s="48">
        <v>12</v>
      </c>
      <c r="J6" s="48">
        <v>234</v>
      </c>
      <c r="K6" s="49">
        <v>176</v>
      </c>
      <c r="L6" s="48">
        <v>15.23</v>
      </c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 t="s">
        <v>49</v>
      </c>
      <c r="F8" s="51">
        <v>200</v>
      </c>
      <c r="G8" s="51"/>
      <c r="H8" s="51"/>
      <c r="I8" s="51">
        <v>15</v>
      </c>
      <c r="J8" s="51">
        <v>60</v>
      </c>
      <c r="K8" s="52">
        <v>1009</v>
      </c>
      <c r="L8" s="51">
        <v>3.31</v>
      </c>
    </row>
    <row r="9" spans="1:12" ht="15" x14ac:dyDescent="0.25">
      <c r="A9" s="25"/>
      <c r="B9" s="16"/>
      <c r="C9" s="11"/>
      <c r="D9" s="7" t="s">
        <v>23</v>
      </c>
      <c r="E9" s="50" t="s">
        <v>50</v>
      </c>
      <c r="F9" s="51">
        <v>92</v>
      </c>
      <c r="G9" s="51">
        <v>6</v>
      </c>
      <c r="H9" s="51">
        <v>8</v>
      </c>
      <c r="I9" s="51">
        <v>15</v>
      </c>
      <c r="J9" s="51">
        <v>200</v>
      </c>
      <c r="K9" s="52">
        <v>3</v>
      </c>
      <c r="L9" s="51">
        <v>30.5</v>
      </c>
    </row>
    <row r="10" spans="1:12" ht="15" x14ac:dyDescent="0.25">
      <c r="A10" s="25"/>
      <c r="B10" s="16"/>
      <c r="C10" s="11"/>
      <c r="D10" s="7" t="s">
        <v>24</v>
      </c>
      <c r="E10" s="50" t="s">
        <v>51</v>
      </c>
      <c r="F10" s="51">
        <v>116</v>
      </c>
      <c r="G10" s="51">
        <v>1</v>
      </c>
      <c r="H10" s="51">
        <v>1</v>
      </c>
      <c r="I10" s="51">
        <v>14</v>
      </c>
      <c r="J10" s="51">
        <v>70</v>
      </c>
      <c r="K10" s="52">
        <v>338</v>
      </c>
      <c r="L10" s="51">
        <v>35.96</v>
      </c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658</v>
      </c>
      <c r="G13" s="21">
        <f t="shared" ref="G13:J13" si="0">SUM(G6:G12)</f>
        <v>9</v>
      </c>
      <c r="H13" s="21">
        <f t="shared" si="0"/>
        <v>19</v>
      </c>
      <c r="I13" s="21">
        <f t="shared" si="0"/>
        <v>56</v>
      </c>
      <c r="J13" s="21">
        <f t="shared" si="0"/>
        <v>564</v>
      </c>
      <c r="K13" s="27"/>
      <c r="L13" s="21">
        <f t="shared" ref="L13" si="1">SUM(L6:L12)</f>
        <v>85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4" t="s">
        <v>4</v>
      </c>
      <c r="D47" s="65"/>
      <c r="E47" s="33"/>
      <c r="F47" s="34">
        <f>F13+F17+F27+F32+F39+F46</f>
        <v>658</v>
      </c>
      <c r="G47" s="34">
        <f t="shared" ref="G47:J47" si="7">G13+G17+G27+G32+G39+G46</f>
        <v>9</v>
      </c>
      <c r="H47" s="34">
        <f t="shared" si="7"/>
        <v>19</v>
      </c>
      <c r="I47" s="34">
        <f t="shared" si="7"/>
        <v>56</v>
      </c>
      <c r="J47" s="34">
        <f t="shared" si="7"/>
        <v>564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52</v>
      </c>
      <c r="F48" s="48">
        <v>230</v>
      </c>
      <c r="G48" s="48">
        <v>3</v>
      </c>
      <c r="H48" s="48">
        <v>3</v>
      </c>
      <c r="I48" s="48">
        <v>11</v>
      </c>
      <c r="J48" s="48">
        <v>250</v>
      </c>
      <c r="K48" s="49">
        <v>348</v>
      </c>
      <c r="L48" s="48">
        <v>14.97</v>
      </c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 t="s">
        <v>53</v>
      </c>
      <c r="F50" s="51">
        <v>200</v>
      </c>
      <c r="G50" s="51">
        <v>0</v>
      </c>
      <c r="H50" s="51">
        <v>0</v>
      </c>
      <c r="I50" s="51">
        <v>15</v>
      </c>
      <c r="J50" s="51">
        <v>49</v>
      </c>
      <c r="K50" s="52">
        <v>948</v>
      </c>
      <c r="L50" s="51">
        <v>8.0399999999999991</v>
      </c>
    </row>
    <row r="51" spans="1:12" ht="15" x14ac:dyDescent="0.25">
      <c r="A51" s="15"/>
      <c r="B51" s="16"/>
      <c r="C51" s="11"/>
      <c r="D51" s="7" t="s">
        <v>23</v>
      </c>
      <c r="E51" s="50" t="s">
        <v>50</v>
      </c>
      <c r="F51" s="51">
        <v>85</v>
      </c>
      <c r="G51" s="51">
        <v>6</v>
      </c>
      <c r="H51" s="51">
        <v>8</v>
      </c>
      <c r="I51" s="51">
        <v>15</v>
      </c>
      <c r="J51" s="51">
        <v>200</v>
      </c>
      <c r="K51" s="52">
        <v>3</v>
      </c>
      <c r="L51" s="51">
        <v>26.8</v>
      </c>
    </row>
    <row r="52" spans="1:12" ht="15" x14ac:dyDescent="0.25">
      <c r="A52" s="15"/>
      <c r="B52" s="16"/>
      <c r="C52" s="11"/>
      <c r="D52" s="7" t="s">
        <v>24</v>
      </c>
      <c r="E52" s="50" t="s">
        <v>51</v>
      </c>
      <c r="F52" s="51">
        <v>114</v>
      </c>
      <c r="G52" s="51">
        <v>1</v>
      </c>
      <c r="H52" s="51">
        <v>1</v>
      </c>
      <c r="I52" s="51">
        <v>14</v>
      </c>
      <c r="J52" s="51">
        <v>70</v>
      </c>
      <c r="K52" s="52">
        <v>338</v>
      </c>
      <c r="L52" s="51">
        <v>35.19</v>
      </c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629</v>
      </c>
      <c r="G55" s="21">
        <f t="shared" ref="G55" si="8">SUM(G48:G54)</f>
        <v>10</v>
      </c>
      <c r="H55" s="21">
        <f t="shared" ref="H55" si="9">SUM(H48:H54)</f>
        <v>12</v>
      </c>
      <c r="I55" s="21">
        <f t="shared" ref="I55" si="10">SUM(I48:I54)</f>
        <v>55</v>
      </c>
      <c r="J55" s="21">
        <f t="shared" ref="J55" si="11">SUM(J48:J54)</f>
        <v>569</v>
      </c>
      <c r="K55" s="27"/>
      <c r="L55" s="21">
        <f t="shared" ref="L55:L97" si="12">SUM(L48:L54)</f>
        <v>85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4" t="s">
        <v>4</v>
      </c>
      <c r="D89" s="65"/>
      <c r="E89" s="33"/>
      <c r="F89" s="34">
        <f>F55+F59+F69+F74+F81+F88</f>
        <v>629</v>
      </c>
      <c r="G89" s="34">
        <f t="shared" ref="G89" si="38">G55+G59+G69+G74+G81+G88</f>
        <v>10</v>
      </c>
      <c r="H89" s="34">
        <f t="shared" ref="H89" si="39">H55+H59+H69+H74+H81+H88</f>
        <v>12</v>
      </c>
      <c r="I89" s="34">
        <f t="shared" ref="I89" si="40">I55+I59+I69+I74+I81+I88</f>
        <v>55</v>
      </c>
      <c r="J89" s="34">
        <f t="shared" ref="J89" si="41">J55+J59+J69+J74+J81+J88</f>
        <v>569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54</v>
      </c>
      <c r="F90" s="48">
        <v>100</v>
      </c>
      <c r="G90" s="48">
        <v>15</v>
      </c>
      <c r="H90" s="48">
        <v>5.5</v>
      </c>
      <c r="I90" s="48">
        <v>1</v>
      </c>
      <c r="J90" s="48">
        <v>73</v>
      </c>
      <c r="K90" s="49">
        <v>501</v>
      </c>
      <c r="L90" s="48">
        <v>17.21</v>
      </c>
    </row>
    <row r="91" spans="1:12" ht="15" x14ac:dyDescent="0.25">
      <c r="A91" s="25"/>
      <c r="B91" s="16"/>
      <c r="C91" s="11"/>
      <c r="D91" s="6"/>
      <c r="E91" s="50" t="s">
        <v>55</v>
      </c>
      <c r="F91" s="51">
        <v>200</v>
      </c>
      <c r="G91" s="51">
        <v>11</v>
      </c>
      <c r="H91" s="51">
        <v>6</v>
      </c>
      <c r="I91" s="51">
        <v>51</v>
      </c>
      <c r="J91" s="51">
        <v>260</v>
      </c>
      <c r="K91" s="52">
        <v>405</v>
      </c>
      <c r="L91" s="51">
        <v>4.9000000000000004</v>
      </c>
    </row>
    <row r="92" spans="1:12" ht="15" x14ac:dyDescent="0.25">
      <c r="A92" s="25"/>
      <c r="B92" s="16"/>
      <c r="C92" s="11"/>
      <c r="D92" s="7" t="s">
        <v>22</v>
      </c>
      <c r="E92" s="50" t="s">
        <v>49</v>
      </c>
      <c r="F92" s="51">
        <v>200</v>
      </c>
      <c r="G92" s="51">
        <v>0</v>
      </c>
      <c r="H92" s="51">
        <v>0</v>
      </c>
      <c r="I92" s="51">
        <v>15</v>
      </c>
      <c r="J92" s="51">
        <v>60</v>
      </c>
      <c r="K92" s="52">
        <v>943</v>
      </c>
      <c r="L92" s="51">
        <v>3.4</v>
      </c>
    </row>
    <row r="93" spans="1:12" ht="15" x14ac:dyDescent="0.25">
      <c r="A93" s="25"/>
      <c r="B93" s="16"/>
      <c r="C93" s="11"/>
      <c r="D93" s="7" t="s">
        <v>23</v>
      </c>
      <c r="E93" s="50" t="s">
        <v>50</v>
      </c>
      <c r="F93" s="51">
        <v>50</v>
      </c>
      <c r="G93" s="51">
        <v>6</v>
      </c>
      <c r="H93" s="51">
        <v>8</v>
      </c>
      <c r="I93" s="51">
        <v>15</v>
      </c>
      <c r="J93" s="51">
        <v>200</v>
      </c>
      <c r="K93" s="52">
        <v>3</v>
      </c>
      <c r="L93" s="51">
        <v>27.36</v>
      </c>
    </row>
    <row r="94" spans="1:12" ht="15" x14ac:dyDescent="0.25">
      <c r="A94" s="25"/>
      <c r="B94" s="16"/>
      <c r="C94" s="11"/>
      <c r="D94" s="7" t="s">
        <v>24</v>
      </c>
      <c r="E94" s="50" t="s">
        <v>56</v>
      </c>
      <c r="F94" s="51">
        <v>150</v>
      </c>
      <c r="G94" s="51">
        <v>1</v>
      </c>
      <c r="H94" s="51">
        <v>1</v>
      </c>
      <c r="I94" s="51">
        <v>15</v>
      </c>
      <c r="J94" s="51">
        <v>70</v>
      </c>
      <c r="K94" s="52">
        <v>386</v>
      </c>
      <c r="L94" s="51">
        <v>32.130000000000003</v>
      </c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700</v>
      </c>
      <c r="G97" s="21">
        <f t="shared" ref="G97" si="43">SUM(G90:G96)</f>
        <v>33</v>
      </c>
      <c r="H97" s="21">
        <f t="shared" ref="H97" si="44">SUM(H90:H96)</f>
        <v>20.5</v>
      </c>
      <c r="I97" s="21">
        <f t="shared" ref="I97" si="45">SUM(I90:I96)</f>
        <v>97</v>
      </c>
      <c r="J97" s="21">
        <f t="shared" ref="J97" si="46">SUM(J90:J96)</f>
        <v>663</v>
      </c>
      <c r="K97" s="27"/>
      <c r="L97" s="21">
        <f t="shared" si="12"/>
        <v>85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4" t="s">
        <v>4</v>
      </c>
      <c r="D131" s="65"/>
      <c r="E131" s="33"/>
      <c r="F131" s="34">
        <f>F97+F101+F111+F116+F123+F130</f>
        <v>700</v>
      </c>
      <c r="G131" s="34">
        <f t="shared" ref="G131" si="72">G97+G101+G111+G116+G123+G130</f>
        <v>33</v>
      </c>
      <c r="H131" s="34">
        <f t="shared" ref="H131" si="73">H97+H101+H111+H116+H123+H130</f>
        <v>20.5</v>
      </c>
      <c r="I131" s="34">
        <f t="shared" ref="I131" si="74">I97+I101+I111+I116+I123+I130</f>
        <v>97</v>
      </c>
      <c r="J131" s="34">
        <f t="shared" ref="J131" si="75">J97+J101+J111+J116+J123+J130</f>
        <v>663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57</v>
      </c>
      <c r="F132" s="48">
        <v>230</v>
      </c>
      <c r="G132" s="48">
        <v>16</v>
      </c>
      <c r="H132" s="48">
        <v>14</v>
      </c>
      <c r="I132" s="48">
        <v>42</v>
      </c>
      <c r="J132" s="48">
        <v>360</v>
      </c>
      <c r="K132" s="49">
        <v>642</v>
      </c>
      <c r="L132" s="48">
        <v>32.409999999999997</v>
      </c>
    </row>
    <row r="133" spans="1:12" ht="15" x14ac:dyDescent="0.25">
      <c r="A133" s="25"/>
      <c r="B133" s="16"/>
      <c r="C133" s="11"/>
      <c r="D133" s="6"/>
      <c r="E133" s="50" t="s">
        <v>59</v>
      </c>
      <c r="F133" s="51">
        <v>100</v>
      </c>
      <c r="G133" s="51">
        <v>1</v>
      </c>
      <c r="H133" s="51">
        <v>0</v>
      </c>
      <c r="I133" s="51">
        <v>2</v>
      </c>
      <c r="J133" s="51">
        <v>13</v>
      </c>
      <c r="K133" s="52">
        <v>71</v>
      </c>
      <c r="L133" s="51">
        <v>36.79</v>
      </c>
    </row>
    <row r="134" spans="1:12" ht="15" x14ac:dyDescent="0.25">
      <c r="A134" s="25"/>
      <c r="B134" s="16"/>
      <c r="C134" s="11"/>
      <c r="D134" s="7" t="s">
        <v>22</v>
      </c>
      <c r="E134" s="50" t="s">
        <v>58</v>
      </c>
      <c r="F134" s="51">
        <v>200</v>
      </c>
      <c r="G134" s="51">
        <v>3</v>
      </c>
      <c r="H134" s="51">
        <v>2</v>
      </c>
      <c r="I134" s="51">
        <v>24</v>
      </c>
      <c r="J134" s="51">
        <v>160</v>
      </c>
      <c r="K134" s="52">
        <v>1024</v>
      </c>
      <c r="L134" s="51">
        <v>11.21</v>
      </c>
    </row>
    <row r="135" spans="1:12" ht="15" x14ac:dyDescent="0.25">
      <c r="A135" s="25"/>
      <c r="B135" s="16"/>
      <c r="C135" s="11"/>
      <c r="D135" s="7" t="s">
        <v>23</v>
      </c>
      <c r="E135" s="50" t="s">
        <v>23</v>
      </c>
      <c r="F135" s="51">
        <v>50</v>
      </c>
      <c r="G135" s="51">
        <v>3</v>
      </c>
      <c r="H135" s="51">
        <v>1</v>
      </c>
      <c r="I135" s="51">
        <v>35</v>
      </c>
      <c r="J135" s="51">
        <v>158</v>
      </c>
      <c r="K135" s="52"/>
      <c r="L135" s="51">
        <v>4.59</v>
      </c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580</v>
      </c>
      <c r="G139" s="21">
        <f t="shared" ref="G139" si="77">SUM(G132:G138)</f>
        <v>23</v>
      </c>
      <c r="H139" s="21">
        <f t="shared" ref="H139" si="78">SUM(H132:H138)</f>
        <v>17</v>
      </c>
      <c r="I139" s="21">
        <f t="shared" ref="I139" si="79">SUM(I132:I138)</f>
        <v>103</v>
      </c>
      <c r="J139" s="21">
        <f t="shared" ref="J139" si="80">SUM(J132:J138)</f>
        <v>691</v>
      </c>
      <c r="K139" s="27"/>
      <c r="L139" s="21">
        <f t="shared" ref="L139" si="81">SUM(L132:L138)</f>
        <v>85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4" t="s">
        <v>4</v>
      </c>
      <c r="D173" s="65"/>
      <c r="E173" s="33"/>
      <c r="F173" s="34">
        <f>F139+F143+F153+F158+F165+F172</f>
        <v>580</v>
      </c>
      <c r="G173" s="34">
        <f t="shared" ref="G173" si="107">G139+G143+G153+G158+G165+G172</f>
        <v>23</v>
      </c>
      <c r="H173" s="34">
        <f t="shared" ref="H173" si="108">H139+H143+H153+H158+H165+H172</f>
        <v>17</v>
      </c>
      <c r="I173" s="34">
        <f t="shared" ref="I173" si="109">I139+I143+I153+I158+I165+I172</f>
        <v>103</v>
      </c>
      <c r="J173" s="34">
        <f t="shared" ref="J173" si="110">J139+J143+J153+J158+J165+J172</f>
        <v>691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60</v>
      </c>
      <c r="F174" s="48">
        <v>100</v>
      </c>
      <c r="G174" s="48">
        <v>12</v>
      </c>
      <c r="H174" s="48">
        <v>12</v>
      </c>
      <c r="I174" s="48">
        <v>37</v>
      </c>
      <c r="J174" s="48">
        <v>150</v>
      </c>
      <c r="K174" s="49">
        <v>658</v>
      </c>
      <c r="L174" s="48">
        <v>27.5</v>
      </c>
    </row>
    <row r="175" spans="1:12" ht="15" x14ac:dyDescent="0.25">
      <c r="A175" s="25"/>
      <c r="B175" s="16"/>
      <c r="C175" s="11"/>
      <c r="D175" s="8"/>
      <c r="E175" s="58" t="s">
        <v>62</v>
      </c>
      <c r="F175" s="59">
        <v>30</v>
      </c>
      <c r="G175" s="59">
        <v>1</v>
      </c>
      <c r="H175" s="59">
        <v>2</v>
      </c>
      <c r="I175" s="59">
        <v>3</v>
      </c>
      <c r="J175" s="59">
        <v>31</v>
      </c>
      <c r="K175" s="60">
        <v>587</v>
      </c>
      <c r="L175" s="59">
        <v>3.5</v>
      </c>
    </row>
    <row r="176" spans="1:12" ht="15" x14ac:dyDescent="0.25">
      <c r="A176" s="25"/>
      <c r="B176" s="16"/>
      <c r="C176" s="11"/>
      <c r="D176" s="6"/>
      <c r="E176" s="50" t="s">
        <v>61</v>
      </c>
      <c r="F176" s="51">
        <v>150</v>
      </c>
      <c r="G176" s="51">
        <v>8</v>
      </c>
      <c r="H176" s="51">
        <v>1</v>
      </c>
      <c r="I176" s="51">
        <v>48</v>
      </c>
      <c r="J176" s="51">
        <v>300</v>
      </c>
      <c r="K176" s="52">
        <v>326</v>
      </c>
      <c r="L176" s="51">
        <v>18.55</v>
      </c>
    </row>
    <row r="177" spans="1:12" ht="15" x14ac:dyDescent="0.25">
      <c r="A177" s="25"/>
      <c r="B177" s="16"/>
      <c r="C177" s="11"/>
      <c r="D177" s="7" t="s">
        <v>22</v>
      </c>
      <c r="E177" s="50" t="s">
        <v>49</v>
      </c>
      <c r="F177" s="51">
        <v>200</v>
      </c>
      <c r="G177" s="51">
        <v>0</v>
      </c>
      <c r="H177" s="51">
        <v>0</v>
      </c>
      <c r="I177" s="51">
        <v>15</v>
      </c>
      <c r="J177" s="51">
        <v>60</v>
      </c>
      <c r="K177" s="52">
        <v>943</v>
      </c>
      <c r="L177" s="51">
        <v>3.55</v>
      </c>
    </row>
    <row r="178" spans="1:12" ht="15" x14ac:dyDescent="0.25">
      <c r="A178" s="25"/>
      <c r="B178" s="16"/>
      <c r="C178" s="11"/>
      <c r="D178" s="7" t="s">
        <v>23</v>
      </c>
      <c r="E178" s="50" t="s">
        <v>23</v>
      </c>
      <c r="F178" s="51">
        <v>50</v>
      </c>
      <c r="G178" s="51">
        <v>3</v>
      </c>
      <c r="H178" s="51">
        <v>1</v>
      </c>
      <c r="I178" s="51">
        <v>35</v>
      </c>
      <c r="J178" s="51">
        <v>158</v>
      </c>
      <c r="K178" s="52"/>
      <c r="L178" s="51">
        <v>4.46</v>
      </c>
    </row>
    <row r="179" spans="1:12" ht="15" x14ac:dyDescent="0.25">
      <c r="A179" s="25"/>
      <c r="B179" s="16"/>
      <c r="C179" s="11"/>
      <c r="D179" s="7" t="s">
        <v>24</v>
      </c>
      <c r="E179" s="50" t="s">
        <v>63</v>
      </c>
      <c r="F179" s="51">
        <v>150</v>
      </c>
      <c r="G179" s="51">
        <v>2</v>
      </c>
      <c r="H179" s="51">
        <v>1</v>
      </c>
      <c r="I179" s="51">
        <v>29</v>
      </c>
      <c r="J179" s="51">
        <v>142</v>
      </c>
      <c r="K179" s="52">
        <v>338</v>
      </c>
      <c r="L179" s="51">
        <v>27.44</v>
      </c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5"/>
      <c r="B181" s="16"/>
      <c r="C181" s="11"/>
      <c r="D181" s="6"/>
      <c r="E181" s="50"/>
      <c r="F181" s="51"/>
      <c r="G181" s="51"/>
      <c r="H181" s="51"/>
      <c r="I181" s="51"/>
      <c r="J181" s="51"/>
      <c r="K181" s="52"/>
      <c r="L181" s="51"/>
    </row>
    <row r="182" spans="1:12" ht="15" x14ac:dyDescent="0.25">
      <c r="A182" s="26"/>
      <c r="B182" s="18"/>
      <c r="C182" s="8"/>
      <c r="D182" s="19" t="s">
        <v>39</v>
      </c>
      <c r="E182" s="9"/>
      <c r="F182" s="21">
        <f>SUM(F174:F181)</f>
        <v>680</v>
      </c>
      <c r="G182" s="21">
        <f t="shared" ref="G182" si="112">SUM(G174:G181)</f>
        <v>26</v>
      </c>
      <c r="H182" s="21">
        <f t="shared" ref="H182" si="113">SUM(H174:H181)</f>
        <v>17</v>
      </c>
      <c r="I182" s="21">
        <f t="shared" ref="I182" si="114">SUM(I174:I181)</f>
        <v>167</v>
      </c>
      <c r="J182" s="21">
        <f t="shared" ref="J182" si="115">SUM(J174:J181)</f>
        <v>841</v>
      </c>
      <c r="K182" s="27"/>
      <c r="L182" s="21">
        <f>SUM(L174:L181)</f>
        <v>85</v>
      </c>
    </row>
    <row r="183" spans="1:12" ht="15" x14ac:dyDescent="0.25">
      <c r="A183" s="28">
        <f>A174</f>
        <v>1</v>
      </c>
      <c r="B183" s="14">
        <f>B174</f>
        <v>5</v>
      </c>
      <c r="C183" s="10" t="s">
        <v>25</v>
      </c>
      <c r="D183" s="12" t="s">
        <v>24</v>
      </c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5"/>
      <c r="B185" s="16"/>
      <c r="C185" s="11"/>
      <c r="D185" s="6"/>
      <c r="E185" s="50"/>
      <c r="F185" s="51"/>
      <c r="G185" s="51"/>
      <c r="H185" s="51"/>
      <c r="I185" s="51"/>
      <c r="J185" s="51"/>
      <c r="K185" s="52"/>
      <c r="L185" s="51"/>
    </row>
    <row r="186" spans="1:12" ht="15" x14ac:dyDescent="0.25">
      <c r="A186" s="26"/>
      <c r="B186" s="18"/>
      <c r="C186" s="8"/>
      <c r="D186" s="19" t="s">
        <v>39</v>
      </c>
      <c r="E186" s="9"/>
      <c r="F186" s="21">
        <f>SUM(F183:F185)</f>
        <v>0</v>
      </c>
      <c r="G186" s="21">
        <f t="shared" ref="G186" si="116">SUM(G183:G185)</f>
        <v>0</v>
      </c>
      <c r="H186" s="21">
        <f t="shared" ref="H186" si="117">SUM(H183:H185)</f>
        <v>0</v>
      </c>
      <c r="I186" s="21">
        <f t="shared" ref="I186" si="118">SUM(I183:I185)</f>
        <v>0</v>
      </c>
      <c r="J186" s="21">
        <f t="shared" ref="J186" si="119">SUM(J183:J185)</f>
        <v>0</v>
      </c>
      <c r="K186" s="27"/>
      <c r="L186" s="21">
        <f t="shared" ref="L186" ca="1" si="120">SUM(L183:L191)</f>
        <v>0</v>
      </c>
    </row>
    <row r="187" spans="1:12" ht="15" x14ac:dyDescent="0.25">
      <c r="A187" s="28">
        <f>A174</f>
        <v>1</v>
      </c>
      <c r="B187" s="14">
        <f>B174</f>
        <v>5</v>
      </c>
      <c r="C187" s="10" t="s">
        <v>26</v>
      </c>
      <c r="D187" s="7" t="s">
        <v>27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28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29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30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31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32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7" t="s">
        <v>33</v>
      </c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5"/>
      <c r="B195" s="16"/>
      <c r="C195" s="11"/>
      <c r="D195" s="6"/>
      <c r="E195" s="50"/>
      <c r="F195" s="51"/>
      <c r="G195" s="51"/>
      <c r="H195" s="51"/>
      <c r="I195" s="51"/>
      <c r="J195" s="51"/>
      <c r="K195" s="52"/>
      <c r="L195" s="51"/>
    </row>
    <row r="196" spans="1:12" ht="15" x14ac:dyDescent="0.25">
      <c r="A196" s="26"/>
      <c r="B196" s="18"/>
      <c r="C196" s="8"/>
      <c r="D196" s="19" t="s">
        <v>39</v>
      </c>
      <c r="E196" s="9"/>
      <c r="F196" s="21">
        <f>SUM(F187:F195)</f>
        <v>0</v>
      </c>
      <c r="G196" s="21">
        <f t="shared" ref="G196" si="121">SUM(G187:G195)</f>
        <v>0</v>
      </c>
      <c r="H196" s="21">
        <f t="shared" ref="H196" si="122">SUM(H187:H195)</f>
        <v>0</v>
      </c>
      <c r="I196" s="21">
        <f t="shared" ref="I196" si="123">SUM(I187:I195)</f>
        <v>0</v>
      </c>
      <c r="J196" s="21">
        <f t="shared" ref="J196" si="124">SUM(J187:J195)</f>
        <v>0</v>
      </c>
      <c r="K196" s="27"/>
      <c r="L196" s="21">
        <f t="shared" ref="L196" ca="1" si="125">SUM(L193:L201)</f>
        <v>0</v>
      </c>
    </row>
    <row r="197" spans="1:12" ht="15" x14ac:dyDescent="0.25">
      <c r="A197" s="28">
        <f>A174</f>
        <v>1</v>
      </c>
      <c r="B197" s="14">
        <f>B174</f>
        <v>5</v>
      </c>
      <c r="C197" s="10" t="s">
        <v>34</v>
      </c>
      <c r="D197" s="12" t="s">
        <v>35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12" t="s">
        <v>31</v>
      </c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5"/>
      <c r="B200" s="16"/>
      <c r="C200" s="11"/>
      <c r="D200" s="6"/>
      <c r="E200" s="50"/>
      <c r="F200" s="51"/>
      <c r="G200" s="51"/>
      <c r="H200" s="51"/>
      <c r="I200" s="51"/>
      <c r="J200" s="51"/>
      <c r="K200" s="52"/>
      <c r="L200" s="51"/>
    </row>
    <row r="201" spans="1:12" ht="15" x14ac:dyDescent="0.25">
      <c r="A201" s="26"/>
      <c r="B201" s="18"/>
      <c r="C201" s="8"/>
      <c r="D201" s="19" t="s">
        <v>39</v>
      </c>
      <c r="E201" s="9"/>
      <c r="F201" s="21">
        <f>SUM(F197:F200)</f>
        <v>0</v>
      </c>
      <c r="G201" s="21">
        <f t="shared" ref="G201" si="126">SUM(G197:G200)</f>
        <v>0</v>
      </c>
      <c r="H201" s="21">
        <f t="shared" ref="H201" si="127">SUM(H197:H200)</f>
        <v>0</v>
      </c>
      <c r="I201" s="21">
        <f t="shared" ref="I201" si="128">SUM(I197:I200)</f>
        <v>0</v>
      </c>
      <c r="J201" s="21">
        <f t="shared" ref="J201" si="129">SUM(J197:J200)</f>
        <v>0</v>
      </c>
      <c r="K201" s="27"/>
      <c r="L201" s="21">
        <f t="shared" ref="L201" ca="1" si="130">SUM(L194:L200)</f>
        <v>0</v>
      </c>
    </row>
    <row r="202" spans="1:12" ht="15" x14ac:dyDescent="0.25">
      <c r="A202" s="28">
        <f>A174</f>
        <v>1</v>
      </c>
      <c r="B202" s="14">
        <f>B174</f>
        <v>5</v>
      </c>
      <c r="C202" s="10" t="s">
        <v>36</v>
      </c>
      <c r="D202" s="7" t="s">
        <v>21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30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31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7" t="s">
        <v>23</v>
      </c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5"/>
      <c r="B207" s="16"/>
      <c r="C207" s="11"/>
      <c r="D207" s="6"/>
      <c r="E207" s="50"/>
      <c r="F207" s="51"/>
      <c r="G207" s="51"/>
      <c r="H207" s="51"/>
      <c r="I207" s="51"/>
      <c r="J207" s="51"/>
      <c r="K207" s="52"/>
      <c r="L207" s="51"/>
    </row>
    <row r="208" spans="1:12" ht="15" x14ac:dyDescent="0.25">
      <c r="A208" s="26"/>
      <c r="B208" s="18"/>
      <c r="C208" s="8"/>
      <c r="D208" s="19" t="s">
        <v>39</v>
      </c>
      <c r="E208" s="9"/>
      <c r="F208" s="21">
        <f>SUM(F202:F207)</f>
        <v>0</v>
      </c>
      <c r="G208" s="21">
        <f t="shared" ref="G208" si="131">SUM(G202:G207)</f>
        <v>0</v>
      </c>
      <c r="H208" s="21">
        <f t="shared" ref="H208" si="132">SUM(H202:H207)</f>
        <v>0</v>
      </c>
      <c r="I208" s="21">
        <f t="shared" ref="I208" si="133">SUM(I202:I207)</f>
        <v>0</v>
      </c>
      <c r="J208" s="21">
        <f t="shared" ref="J208" si="134">SUM(J202:J207)</f>
        <v>0</v>
      </c>
      <c r="K208" s="27"/>
      <c r="L208" s="21">
        <f t="shared" ref="L208" ca="1" si="135">SUM(L202:L210)</f>
        <v>0</v>
      </c>
    </row>
    <row r="209" spans="1:12" ht="15" x14ac:dyDescent="0.25">
      <c r="A209" s="28">
        <f>A174</f>
        <v>1</v>
      </c>
      <c r="B209" s="14">
        <f>B174</f>
        <v>5</v>
      </c>
      <c r="C209" s="10" t="s">
        <v>37</v>
      </c>
      <c r="D209" s="12" t="s">
        <v>38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35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31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12" t="s">
        <v>24</v>
      </c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5"/>
      <c r="B214" s="16"/>
      <c r="C214" s="11"/>
      <c r="D214" s="6"/>
      <c r="E214" s="50"/>
      <c r="F214" s="51"/>
      <c r="G214" s="51"/>
      <c r="H214" s="51"/>
      <c r="I214" s="51"/>
      <c r="J214" s="51"/>
      <c r="K214" s="52"/>
      <c r="L214" s="51"/>
    </row>
    <row r="215" spans="1:12" ht="15" x14ac:dyDescent="0.25">
      <c r="A215" s="26"/>
      <c r="B215" s="18"/>
      <c r="C215" s="8"/>
      <c r="D215" s="20" t="s">
        <v>39</v>
      </c>
      <c r="E215" s="9"/>
      <c r="F215" s="21">
        <f>SUM(F209:F214)</f>
        <v>0</v>
      </c>
      <c r="G215" s="21">
        <f t="shared" ref="G215" si="136">SUM(G209:G214)</f>
        <v>0</v>
      </c>
      <c r="H215" s="21">
        <f t="shared" ref="H215" si="137">SUM(H209:H214)</f>
        <v>0</v>
      </c>
      <c r="I215" s="21">
        <f t="shared" ref="I215" si="138">SUM(I209:I214)</f>
        <v>0</v>
      </c>
      <c r="J215" s="21">
        <f t="shared" ref="J215" si="139">SUM(J209:J214)</f>
        <v>0</v>
      </c>
      <c r="K215" s="27"/>
      <c r="L215" s="21">
        <f t="shared" ref="L215" ca="1" si="140">SUM(L209:L217)</f>
        <v>0</v>
      </c>
    </row>
    <row r="216" spans="1:12" ht="15.75" customHeight="1" x14ac:dyDescent="0.2">
      <c r="A216" s="31">
        <f>A174</f>
        <v>1</v>
      </c>
      <c r="B216" s="32">
        <f>B174</f>
        <v>5</v>
      </c>
      <c r="C216" s="64" t="s">
        <v>4</v>
      </c>
      <c r="D216" s="65"/>
      <c r="E216" s="33"/>
      <c r="F216" s="34">
        <f>F182+F186+F196+F201+F208+F215</f>
        <v>680</v>
      </c>
      <c r="G216" s="34">
        <f t="shared" ref="G216" si="141">G182+G186+G196+G201+G208+G215</f>
        <v>26</v>
      </c>
      <c r="H216" s="34">
        <f t="shared" ref="H216" si="142">H182+H186+H196+H201+H208+H215</f>
        <v>17</v>
      </c>
      <c r="I216" s="34">
        <f t="shared" ref="I216" si="143">I182+I186+I196+I201+I208+I215</f>
        <v>167</v>
      </c>
      <c r="J216" s="34">
        <f t="shared" ref="J216" si="144">J182+J186+J196+J201+J208+J215</f>
        <v>841</v>
      </c>
      <c r="K216" s="35"/>
      <c r="L216" s="34">
        <f t="shared" ref="L216" ca="1" si="145">L182+L186+L196+L201+L208+L215</f>
        <v>0</v>
      </c>
    </row>
    <row r="217" spans="1:12" ht="15" x14ac:dyDescent="0.25">
      <c r="A217" s="22">
        <v>2</v>
      </c>
      <c r="B217" s="23">
        <v>6</v>
      </c>
      <c r="C217" s="24" t="s">
        <v>20</v>
      </c>
      <c r="D217" s="5" t="s">
        <v>21</v>
      </c>
      <c r="E217" s="47" t="s">
        <v>64</v>
      </c>
      <c r="F217" s="48">
        <v>250</v>
      </c>
      <c r="G217" s="48">
        <v>8</v>
      </c>
      <c r="H217" s="48">
        <v>9</v>
      </c>
      <c r="I217" s="48">
        <v>17</v>
      </c>
      <c r="J217" s="48">
        <v>176</v>
      </c>
      <c r="K217" s="49">
        <v>223</v>
      </c>
      <c r="L217" s="48">
        <v>15.18</v>
      </c>
    </row>
    <row r="218" spans="1:12" ht="15" x14ac:dyDescent="0.25">
      <c r="A218" s="25"/>
      <c r="B218" s="16"/>
      <c r="C218" s="11"/>
      <c r="D218" s="6"/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22</v>
      </c>
      <c r="E219" s="50" t="s">
        <v>49</v>
      </c>
      <c r="F219" s="51">
        <v>200</v>
      </c>
      <c r="G219" s="51">
        <v>0</v>
      </c>
      <c r="H219" s="51">
        <v>0</v>
      </c>
      <c r="I219" s="51">
        <v>15</v>
      </c>
      <c r="J219" s="51">
        <v>60</v>
      </c>
      <c r="K219" s="52">
        <v>943</v>
      </c>
      <c r="L219" s="51">
        <v>3.31</v>
      </c>
    </row>
    <row r="220" spans="1:12" ht="15" x14ac:dyDescent="0.25">
      <c r="A220" s="25"/>
      <c r="B220" s="16"/>
      <c r="C220" s="11"/>
      <c r="D220" s="7" t="s">
        <v>23</v>
      </c>
      <c r="E220" s="50" t="s">
        <v>50</v>
      </c>
      <c r="F220" s="51">
        <v>92</v>
      </c>
      <c r="G220" s="51">
        <v>6</v>
      </c>
      <c r="H220" s="51">
        <v>8</v>
      </c>
      <c r="I220" s="51">
        <v>15</v>
      </c>
      <c r="J220" s="51">
        <v>200</v>
      </c>
      <c r="K220" s="52">
        <v>3</v>
      </c>
      <c r="L220" s="51">
        <v>30.5</v>
      </c>
    </row>
    <row r="221" spans="1:12" ht="15" x14ac:dyDescent="0.25">
      <c r="A221" s="25"/>
      <c r="B221" s="16"/>
      <c r="C221" s="11"/>
      <c r="D221" s="7" t="s">
        <v>24</v>
      </c>
      <c r="E221" s="50" t="s">
        <v>51</v>
      </c>
      <c r="F221" s="51">
        <v>117</v>
      </c>
      <c r="G221" s="51">
        <v>1</v>
      </c>
      <c r="H221" s="51">
        <v>1</v>
      </c>
      <c r="I221" s="51">
        <v>14</v>
      </c>
      <c r="J221" s="51">
        <v>70</v>
      </c>
      <c r="K221" s="52">
        <v>338</v>
      </c>
      <c r="L221" s="51">
        <v>36.01</v>
      </c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5"/>
      <c r="B223" s="16"/>
      <c r="C223" s="11"/>
      <c r="D223" s="6"/>
      <c r="E223" s="50"/>
      <c r="F223" s="51"/>
      <c r="G223" s="51"/>
      <c r="H223" s="51"/>
      <c r="I223" s="51"/>
      <c r="J223" s="51"/>
      <c r="K223" s="52"/>
      <c r="L223" s="51"/>
    </row>
    <row r="224" spans="1:12" ht="15" x14ac:dyDescent="0.25">
      <c r="A224" s="26"/>
      <c r="B224" s="18"/>
      <c r="C224" s="8"/>
      <c r="D224" s="19" t="s">
        <v>39</v>
      </c>
      <c r="E224" s="9"/>
      <c r="F224" s="21">
        <f>SUM(F217:F223)</f>
        <v>659</v>
      </c>
      <c r="G224" s="21">
        <f t="shared" ref="G224" si="146">SUM(G217:G223)</f>
        <v>15</v>
      </c>
      <c r="H224" s="21">
        <f t="shared" ref="H224" si="147">SUM(H217:H223)</f>
        <v>18</v>
      </c>
      <c r="I224" s="21">
        <f t="shared" ref="I224" si="148">SUM(I217:I223)</f>
        <v>61</v>
      </c>
      <c r="J224" s="21">
        <f t="shared" ref="J224" si="149">SUM(J217:J223)</f>
        <v>506</v>
      </c>
      <c r="K224" s="27"/>
      <c r="L224" s="21">
        <f t="shared" ref="L224:L266" si="150">SUM(L217:L223)</f>
        <v>85</v>
      </c>
    </row>
    <row r="225" spans="1:12" ht="15" x14ac:dyDescent="0.25">
      <c r="A225" s="28">
        <f>A217</f>
        <v>2</v>
      </c>
      <c r="B225" s="14">
        <f>B217</f>
        <v>6</v>
      </c>
      <c r="C225" s="10" t="s">
        <v>25</v>
      </c>
      <c r="D225" s="12" t="s">
        <v>24</v>
      </c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5"/>
      <c r="B227" s="16"/>
      <c r="C227" s="11"/>
      <c r="D227" s="6"/>
      <c r="E227" s="50"/>
      <c r="F227" s="51"/>
      <c r="G227" s="51"/>
      <c r="H227" s="51"/>
      <c r="I227" s="51"/>
      <c r="J227" s="51"/>
      <c r="K227" s="52"/>
      <c r="L227" s="51"/>
    </row>
    <row r="228" spans="1:12" ht="15" x14ac:dyDescent="0.25">
      <c r="A228" s="26"/>
      <c r="B228" s="18"/>
      <c r="C228" s="8"/>
      <c r="D228" s="19" t="s">
        <v>39</v>
      </c>
      <c r="E228" s="9"/>
      <c r="F228" s="21">
        <f>SUM(F225:F227)</f>
        <v>0</v>
      </c>
      <c r="G228" s="21">
        <f t="shared" ref="G228" si="151">SUM(G225:G227)</f>
        <v>0</v>
      </c>
      <c r="H228" s="21">
        <f t="shared" ref="H228" si="152">SUM(H225:H227)</f>
        <v>0</v>
      </c>
      <c r="I228" s="21">
        <f t="shared" ref="I228" si="153">SUM(I225:I227)</f>
        <v>0</v>
      </c>
      <c r="J228" s="21">
        <f t="shared" ref="J228" si="154">SUM(J225:J227)</f>
        <v>0</v>
      </c>
      <c r="K228" s="27"/>
      <c r="L228" s="21">
        <f t="shared" ref="L228" ca="1" si="155">SUM(L225:L233)</f>
        <v>0</v>
      </c>
    </row>
    <row r="229" spans="1:12" ht="15" x14ac:dyDescent="0.25">
      <c r="A229" s="28">
        <f>A217</f>
        <v>2</v>
      </c>
      <c r="B229" s="14">
        <f>B217</f>
        <v>6</v>
      </c>
      <c r="C229" s="10" t="s">
        <v>26</v>
      </c>
      <c r="D229" s="7" t="s">
        <v>27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28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29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30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31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32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7" t="s">
        <v>33</v>
      </c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5"/>
      <c r="B237" s="16"/>
      <c r="C237" s="11"/>
      <c r="D237" s="6"/>
      <c r="E237" s="50"/>
      <c r="F237" s="51"/>
      <c r="G237" s="51"/>
      <c r="H237" s="51"/>
      <c r="I237" s="51"/>
      <c r="J237" s="51"/>
      <c r="K237" s="52"/>
      <c r="L237" s="51"/>
    </row>
    <row r="238" spans="1:12" ht="15" x14ac:dyDescent="0.25">
      <c r="A238" s="26"/>
      <c r="B238" s="18"/>
      <c r="C238" s="8"/>
      <c r="D238" s="19" t="s">
        <v>39</v>
      </c>
      <c r="E238" s="9"/>
      <c r="F238" s="21">
        <f>SUM(F229:F237)</f>
        <v>0</v>
      </c>
      <c r="G238" s="21">
        <f t="shared" ref="G238" si="156">SUM(G229:G237)</f>
        <v>0</v>
      </c>
      <c r="H238" s="21">
        <f t="shared" ref="H238" si="157">SUM(H229:H237)</f>
        <v>0</v>
      </c>
      <c r="I238" s="21">
        <f t="shared" ref="I238" si="158">SUM(I229:I237)</f>
        <v>0</v>
      </c>
      <c r="J238" s="21">
        <f t="shared" ref="J238" si="159">SUM(J229:J237)</f>
        <v>0</v>
      </c>
      <c r="K238" s="27"/>
      <c r="L238" s="21">
        <f t="shared" ref="L238" ca="1" si="160">SUM(L235:L243)</f>
        <v>0</v>
      </c>
    </row>
    <row r="239" spans="1:12" ht="15" x14ac:dyDescent="0.25">
      <c r="A239" s="28">
        <f>A217</f>
        <v>2</v>
      </c>
      <c r="B239" s="14">
        <f>B217</f>
        <v>6</v>
      </c>
      <c r="C239" s="10" t="s">
        <v>34</v>
      </c>
      <c r="D239" s="12" t="s">
        <v>35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12" t="s">
        <v>31</v>
      </c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5"/>
      <c r="B242" s="16"/>
      <c r="C242" s="11"/>
      <c r="D242" s="6"/>
      <c r="E242" s="50"/>
      <c r="F242" s="51"/>
      <c r="G242" s="51"/>
      <c r="H242" s="51"/>
      <c r="I242" s="51"/>
      <c r="J242" s="51"/>
      <c r="K242" s="52"/>
      <c r="L242" s="51"/>
    </row>
    <row r="243" spans="1:12" ht="15" x14ac:dyDescent="0.25">
      <c r="A243" s="26"/>
      <c r="B243" s="18"/>
      <c r="C243" s="8"/>
      <c r="D243" s="19" t="s">
        <v>39</v>
      </c>
      <c r="E243" s="9"/>
      <c r="F243" s="21">
        <f>SUM(F239:F242)</f>
        <v>0</v>
      </c>
      <c r="G243" s="21">
        <f t="shared" ref="G243" si="161">SUM(G239:G242)</f>
        <v>0</v>
      </c>
      <c r="H243" s="21">
        <f t="shared" ref="H243" si="162">SUM(H239:H242)</f>
        <v>0</v>
      </c>
      <c r="I243" s="21">
        <f t="shared" ref="I243" si="163">SUM(I239:I242)</f>
        <v>0</v>
      </c>
      <c r="J243" s="21">
        <f t="shared" ref="J243" si="164">SUM(J239:J242)</f>
        <v>0</v>
      </c>
      <c r="K243" s="27"/>
      <c r="L243" s="21">
        <f t="shared" ref="L243" ca="1" si="165">SUM(L236:L242)</f>
        <v>0</v>
      </c>
    </row>
    <row r="244" spans="1:12" ht="15" x14ac:dyDescent="0.25">
      <c r="A244" s="28">
        <f>A217</f>
        <v>2</v>
      </c>
      <c r="B244" s="14">
        <f>B217</f>
        <v>6</v>
      </c>
      <c r="C244" s="10" t="s">
        <v>36</v>
      </c>
      <c r="D244" s="7" t="s">
        <v>21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30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31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7" t="s">
        <v>23</v>
      </c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5"/>
      <c r="B249" s="16"/>
      <c r="C249" s="11"/>
      <c r="D249" s="6"/>
      <c r="E249" s="50"/>
      <c r="F249" s="51"/>
      <c r="G249" s="51"/>
      <c r="H249" s="51"/>
      <c r="I249" s="51"/>
      <c r="J249" s="51"/>
      <c r="K249" s="52"/>
      <c r="L249" s="51"/>
    </row>
    <row r="250" spans="1:12" ht="15" x14ac:dyDescent="0.25">
      <c r="A250" s="26"/>
      <c r="B250" s="18"/>
      <c r="C250" s="8"/>
      <c r="D250" s="19" t="s">
        <v>39</v>
      </c>
      <c r="E250" s="9"/>
      <c r="F250" s="21">
        <f>SUM(F244:F249)</f>
        <v>0</v>
      </c>
      <c r="G250" s="21">
        <f t="shared" ref="G250" si="166">SUM(G244:G249)</f>
        <v>0</v>
      </c>
      <c r="H250" s="21">
        <f t="shared" ref="H250" si="167">SUM(H244:H249)</f>
        <v>0</v>
      </c>
      <c r="I250" s="21">
        <f t="shared" ref="I250" si="168">SUM(I244:I249)</f>
        <v>0</v>
      </c>
      <c r="J250" s="21">
        <f t="shared" ref="J250" si="169">SUM(J244:J249)</f>
        <v>0</v>
      </c>
      <c r="K250" s="27"/>
      <c r="L250" s="21">
        <f t="shared" ref="L250" ca="1" si="170">SUM(L244:L252)</f>
        <v>0</v>
      </c>
    </row>
    <row r="251" spans="1:12" ht="15" x14ac:dyDescent="0.25">
      <c r="A251" s="28">
        <f>A217</f>
        <v>2</v>
      </c>
      <c r="B251" s="14">
        <f>B217</f>
        <v>6</v>
      </c>
      <c r="C251" s="10" t="s">
        <v>37</v>
      </c>
      <c r="D251" s="12" t="s">
        <v>38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35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31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12" t="s">
        <v>24</v>
      </c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5"/>
      <c r="B256" s="16"/>
      <c r="C256" s="11"/>
      <c r="D256" s="6"/>
      <c r="E256" s="50"/>
      <c r="F256" s="51"/>
      <c r="G256" s="51"/>
      <c r="H256" s="51"/>
      <c r="I256" s="51"/>
      <c r="J256" s="51"/>
      <c r="K256" s="52"/>
      <c r="L256" s="51"/>
    </row>
    <row r="257" spans="1:12" ht="15" x14ac:dyDescent="0.25">
      <c r="A257" s="26"/>
      <c r="B257" s="18"/>
      <c r="C257" s="8"/>
      <c r="D257" s="20" t="s">
        <v>39</v>
      </c>
      <c r="E257" s="9"/>
      <c r="F257" s="21">
        <f>SUM(F251:F256)</f>
        <v>0</v>
      </c>
      <c r="G257" s="21">
        <f t="shared" ref="G257" si="171">SUM(G251:G256)</f>
        <v>0</v>
      </c>
      <c r="H257" s="21">
        <f t="shared" ref="H257" si="172">SUM(H251:H256)</f>
        <v>0</v>
      </c>
      <c r="I257" s="21">
        <f t="shared" ref="I257" si="173">SUM(I251:I256)</f>
        <v>0</v>
      </c>
      <c r="J257" s="21">
        <f t="shared" ref="J257" si="174">SUM(J251:J256)</f>
        <v>0</v>
      </c>
      <c r="K257" s="27"/>
      <c r="L257" s="21">
        <f t="shared" ref="L257" ca="1" si="175">SUM(L251:L259)</f>
        <v>0</v>
      </c>
    </row>
    <row r="258" spans="1:12" ht="15.75" customHeight="1" x14ac:dyDescent="0.2">
      <c r="A258" s="31">
        <f>A217</f>
        <v>2</v>
      </c>
      <c r="B258" s="32">
        <f>B217</f>
        <v>6</v>
      </c>
      <c r="C258" s="64" t="s">
        <v>4</v>
      </c>
      <c r="D258" s="65"/>
      <c r="E258" s="33"/>
      <c r="F258" s="34">
        <f>F224+F228+F238+F243+F250+F257</f>
        <v>659</v>
      </c>
      <c r="G258" s="34">
        <f t="shared" ref="G258" si="176">G224+G228+G238+G243+G250+G257</f>
        <v>15</v>
      </c>
      <c r="H258" s="34">
        <f t="shared" ref="H258" si="177">H224+H228+H238+H243+H250+H257</f>
        <v>18</v>
      </c>
      <c r="I258" s="34">
        <f t="shared" ref="I258" si="178">I224+I228+I238+I243+I250+I257</f>
        <v>61</v>
      </c>
      <c r="J258" s="34">
        <f t="shared" ref="J258" si="179">J224+J228+J238+J243+J250+J257</f>
        <v>506</v>
      </c>
      <c r="K258" s="35"/>
      <c r="L258" s="34">
        <f t="shared" ref="L258" ca="1" si="180">L224+L228+L238+L243+L250+L257</f>
        <v>0</v>
      </c>
    </row>
    <row r="259" spans="1:12" ht="15" x14ac:dyDescent="0.25">
      <c r="A259" s="22">
        <v>2</v>
      </c>
      <c r="B259" s="23">
        <v>7</v>
      </c>
      <c r="C259" s="24" t="s">
        <v>20</v>
      </c>
      <c r="D259" s="5" t="s">
        <v>21</v>
      </c>
      <c r="E259" s="47" t="s">
        <v>65</v>
      </c>
      <c r="F259" s="48">
        <v>250</v>
      </c>
      <c r="G259" s="48">
        <v>2</v>
      </c>
      <c r="H259" s="48">
        <v>10</v>
      </c>
      <c r="I259" s="48">
        <v>12</v>
      </c>
      <c r="J259" s="48">
        <v>234</v>
      </c>
      <c r="K259" s="49">
        <v>176</v>
      </c>
      <c r="L259" s="48">
        <v>15.23</v>
      </c>
    </row>
    <row r="260" spans="1:12" ht="15" x14ac:dyDescent="0.25">
      <c r="A260" s="25"/>
      <c r="B260" s="16"/>
      <c r="C260" s="11"/>
      <c r="D260" s="6"/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22</v>
      </c>
      <c r="E261" s="50" t="s">
        <v>49</v>
      </c>
      <c r="F261" s="51">
        <v>200</v>
      </c>
      <c r="G261" s="51">
        <v>0</v>
      </c>
      <c r="H261" s="51">
        <v>0</v>
      </c>
      <c r="I261" s="51">
        <v>15</v>
      </c>
      <c r="J261" s="51">
        <v>60</v>
      </c>
      <c r="K261" s="52">
        <v>943</v>
      </c>
      <c r="L261" s="51">
        <v>3.31</v>
      </c>
    </row>
    <row r="262" spans="1:12" ht="15" x14ac:dyDescent="0.25">
      <c r="A262" s="25"/>
      <c r="B262" s="16"/>
      <c r="C262" s="11"/>
      <c r="D262" s="7" t="s">
        <v>23</v>
      </c>
      <c r="E262" s="50" t="s">
        <v>50</v>
      </c>
      <c r="F262" s="51">
        <v>92</v>
      </c>
      <c r="G262" s="51">
        <v>6</v>
      </c>
      <c r="H262" s="51">
        <v>8</v>
      </c>
      <c r="I262" s="51">
        <v>15</v>
      </c>
      <c r="J262" s="51">
        <v>200</v>
      </c>
      <c r="K262" s="52">
        <v>3</v>
      </c>
      <c r="L262" s="51">
        <v>30.5</v>
      </c>
    </row>
    <row r="263" spans="1:12" ht="15" x14ac:dyDescent="0.25">
      <c r="A263" s="25"/>
      <c r="B263" s="16"/>
      <c r="C263" s="11"/>
      <c r="D263" s="7" t="s">
        <v>24</v>
      </c>
      <c r="E263" s="50" t="s">
        <v>63</v>
      </c>
      <c r="F263" s="51">
        <v>116</v>
      </c>
      <c r="G263" s="51">
        <v>2</v>
      </c>
      <c r="H263" s="51">
        <v>1</v>
      </c>
      <c r="I263" s="51">
        <v>28</v>
      </c>
      <c r="J263" s="51">
        <v>141</v>
      </c>
      <c r="K263" s="52">
        <v>338</v>
      </c>
      <c r="L263" s="51">
        <v>35.96</v>
      </c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5"/>
      <c r="B265" s="16"/>
      <c r="C265" s="11"/>
      <c r="D265" s="6"/>
      <c r="E265" s="50"/>
      <c r="F265" s="51"/>
      <c r="G265" s="51"/>
      <c r="H265" s="51"/>
      <c r="I265" s="51"/>
      <c r="J265" s="51"/>
      <c r="K265" s="52"/>
      <c r="L265" s="51"/>
    </row>
    <row r="266" spans="1:12" ht="15" x14ac:dyDescent="0.25">
      <c r="A266" s="26"/>
      <c r="B266" s="18"/>
      <c r="C266" s="8"/>
      <c r="D266" s="19" t="s">
        <v>39</v>
      </c>
      <c r="E266" s="9"/>
      <c r="F266" s="21">
        <f>SUM(F259:F265)</f>
        <v>658</v>
      </c>
      <c r="G266" s="21">
        <f t="shared" ref="G266" si="181">SUM(G259:G265)</f>
        <v>10</v>
      </c>
      <c r="H266" s="21">
        <f t="shared" ref="H266" si="182">SUM(H259:H265)</f>
        <v>19</v>
      </c>
      <c r="I266" s="21">
        <f t="shared" ref="I266" si="183">SUM(I259:I265)</f>
        <v>70</v>
      </c>
      <c r="J266" s="21">
        <f t="shared" ref="J266" si="184">SUM(J259:J265)</f>
        <v>635</v>
      </c>
      <c r="K266" s="27"/>
      <c r="L266" s="21">
        <f t="shared" si="150"/>
        <v>85</v>
      </c>
    </row>
    <row r="267" spans="1:12" ht="15" x14ac:dyDescent="0.25">
      <c r="A267" s="28">
        <f>A259</f>
        <v>2</v>
      </c>
      <c r="B267" s="14">
        <f>B259</f>
        <v>7</v>
      </c>
      <c r="C267" s="10" t="s">
        <v>25</v>
      </c>
      <c r="D267" s="12" t="s">
        <v>24</v>
      </c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5"/>
      <c r="B269" s="16"/>
      <c r="C269" s="11"/>
      <c r="D269" s="6"/>
      <c r="E269" s="50"/>
      <c r="F269" s="51"/>
      <c r="G269" s="51"/>
      <c r="H269" s="51"/>
      <c r="I269" s="51"/>
      <c r="J269" s="51"/>
      <c r="K269" s="52"/>
      <c r="L269" s="51"/>
    </row>
    <row r="270" spans="1:12" ht="15" x14ac:dyDescent="0.25">
      <c r="A270" s="26"/>
      <c r="B270" s="18"/>
      <c r="C270" s="8"/>
      <c r="D270" s="19" t="s">
        <v>39</v>
      </c>
      <c r="E270" s="9"/>
      <c r="F270" s="21">
        <f>SUM(F267:F269)</f>
        <v>0</v>
      </c>
      <c r="G270" s="21">
        <f t="shared" ref="G270" si="185">SUM(G267:G269)</f>
        <v>0</v>
      </c>
      <c r="H270" s="21">
        <f t="shared" ref="H270" si="186">SUM(H267:H269)</f>
        <v>0</v>
      </c>
      <c r="I270" s="21">
        <f t="shared" ref="I270" si="187">SUM(I267:I269)</f>
        <v>0</v>
      </c>
      <c r="J270" s="21">
        <f t="shared" ref="J270" si="188">SUM(J267:J269)</f>
        <v>0</v>
      </c>
      <c r="K270" s="27"/>
      <c r="L270" s="21">
        <f t="shared" ref="L270" ca="1" si="189">SUM(L267:L275)</f>
        <v>0</v>
      </c>
    </row>
    <row r="271" spans="1:12" ht="15" x14ac:dyDescent="0.25">
      <c r="A271" s="28">
        <f>A259</f>
        <v>2</v>
      </c>
      <c r="B271" s="14">
        <f>B259</f>
        <v>7</v>
      </c>
      <c r="C271" s="10" t="s">
        <v>26</v>
      </c>
      <c r="D271" s="7" t="s">
        <v>27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28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29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30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31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32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7" t="s">
        <v>33</v>
      </c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5"/>
      <c r="B279" s="16"/>
      <c r="C279" s="11"/>
      <c r="D279" s="6"/>
      <c r="E279" s="50"/>
      <c r="F279" s="51"/>
      <c r="G279" s="51"/>
      <c r="H279" s="51"/>
      <c r="I279" s="51"/>
      <c r="J279" s="51"/>
      <c r="K279" s="52"/>
      <c r="L279" s="51"/>
    </row>
    <row r="280" spans="1:12" ht="15" x14ac:dyDescent="0.25">
      <c r="A280" s="26"/>
      <c r="B280" s="18"/>
      <c r="C280" s="8"/>
      <c r="D280" s="19" t="s">
        <v>39</v>
      </c>
      <c r="E280" s="9"/>
      <c r="F280" s="21">
        <f>SUM(F271:F279)</f>
        <v>0</v>
      </c>
      <c r="G280" s="21">
        <f t="shared" ref="G280" si="190">SUM(G271:G279)</f>
        <v>0</v>
      </c>
      <c r="H280" s="21">
        <f t="shared" ref="H280" si="191">SUM(H271:H279)</f>
        <v>0</v>
      </c>
      <c r="I280" s="21">
        <f t="shared" ref="I280" si="192">SUM(I271:I279)</f>
        <v>0</v>
      </c>
      <c r="J280" s="21">
        <f t="shared" ref="J280" si="193">SUM(J271:J279)</f>
        <v>0</v>
      </c>
      <c r="K280" s="27"/>
      <c r="L280" s="21">
        <f t="shared" ref="L280" ca="1" si="194">SUM(L277:L285)</f>
        <v>0</v>
      </c>
    </row>
    <row r="281" spans="1:12" ht="15" x14ac:dyDescent="0.25">
      <c r="A281" s="28">
        <f>A259</f>
        <v>2</v>
      </c>
      <c r="B281" s="14">
        <f>B259</f>
        <v>7</v>
      </c>
      <c r="C281" s="10" t="s">
        <v>34</v>
      </c>
      <c r="D281" s="12" t="s">
        <v>35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12" t="s">
        <v>31</v>
      </c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5"/>
      <c r="B284" s="16"/>
      <c r="C284" s="11"/>
      <c r="D284" s="6"/>
      <c r="E284" s="50"/>
      <c r="F284" s="51"/>
      <c r="G284" s="51"/>
      <c r="H284" s="51"/>
      <c r="I284" s="51"/>
      <c r="J284" s="51"/>
      <c r="K284" s="52"/>
      <c r="L284" s="51"/>
    </row>
    <row r="285" spans="1:12" ht="15" x14ac:dyDescent="0.25">
      <c r="A285" s="26"/>
      <c r="B285" s="18"/>
      <c r="C285" s="8"/>
      <c r="D285" s="19" t="s">
        <v>39</v>
      </c>
      <c r="E285" s="9"/>
      <c r="F285" s="21">
        <f>SUM(F281:F284)</f>
        <v>0</v>
      </c>
      <c r="G285" s="21">
        <f t="shared" ref="G285" si="195">SUM(G281:G284)</f>
        <v>0</v>
      </c>
      <c r="H285" s="21">
        <f t="shared" ref="H285" si="196">SUM(H281:H284)</f>
        <v>0</v>
      </c>
      <c r="I285" s="21">
        <f t="shared" ref="I285" si="197">SUM(I281:I284)</f>
        <v>0</v>
      </c>
      <c r="J285" s="21">
        <f t="shared" ref="J285" si="198">SUM(J281:J284)</f>
        <v>0</v>
      </c>
      <c r="K285" s="27"/>
      <c r="L285" s="21">
        <f t="shared" ref="L285" ca="1" si="199">SUM(L278:L284)</f>
        <v>0</v>
      </c>
    </row>
    <row r="286" spans="1:12" ht="15" x14ac:dyDescent="0.25">
      <c r="A286" s="28">
        <f>A259</f>
        <v>2</v>
      </c>
      <c r="B286" s="14">
        <f>B259</f>
        <v>7</v>
      </c>
      <c r="C286" s="10" t="s">
        <v>36</v>
      </c>
      <c r="D286" s="7" t="s">
        <v>21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30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31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7" t="s">
        <v>23</v>
      </c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5"/>
      <c r="B291" s="16"/>
      <c r="C291" s="11"/>
      <c r="D291" s="6"/>
      <c r="E291" s="50"/>
      <c r="F291" s="51"/>
      <c r="G291" s="51"/>
      <c r="H291" s="51"/>
      <c r="I291" s="51"/>
      <c r="J291" s="51"/>
      <c r="K291" s="52"/>
      <c r="L291" s="51"/>
    </row>
    <row r="292" spans="1:12" ht="15" x14ac:dyDescent="0.25">
      <c r="A292" s="26"/>
      <c r="B292" s="18"/>
      <c r="C292" s="8"/>
      <c r="D292" s="19" t="s">
        <v>39</v>
      </c>
      <c r="E292" s="9"/>
      <c r="F292" s="21">
        <f>SUM(F286:F291)</f>
        <v>0</v>
      </c>
      <c r="G292" s="21">
        <f t="shared" ref="G292" si="200">SUM(G286:G291)</f>
        <v>0</v>
      </c>
      <c r="H292" s="21">
        <f t="shared" ref="H292" si="201">SUM(H286:H291)</f>
        <v>0</v>
      </c>
      <c r="I292" s="21">
        <f t="shared" ref="I292" si="202">SUM(I286:I291)</f>
        <v>0</v>
      </c>
      <c r="J292" s="21">
        <f t="shared" ref="J292" si="203">SUM(J286:J291)</f>
        <v>0</v>
      </c>
      <c r="K292" s="27"/>
      <c r="L292" s="21">
        <f t="shared" ref="L292" ca="1" si="204">SUM(L286:L294)</f>
        <v>0</v>
      </c>
    </row>
    <row r="293" spans="1:12" ht="15" x14ac:dyDescent="0.25">
      <c r="A293" s="28">
        <f>A259</f>
        <v>2</v>
      </c>
      <c r="B293" s="14">
        <f>B259</f>
        <v>7</v>
      </c>
      <c r="C293" s="10" t="s">
        <v>37</v>
      </c>
      <c r="D293" s="12" t="s">
        <v>38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35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31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12" t="s">
        <v>24</v>
      </c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5"/>
      <c r="B298" s="16"/>
      <c r="C298" s="11"/>
      <c r="D298" s="6"/>
      <c r="E298" s="50"/>
      <c r="F298" s="51"/>
      <c r="G298" s="51"/>
      <c r="H298" s="51"/>
      <c r="I298" s="51"/>
      <c r="J298" s="51"/>
      <c r="K298" s="52"/>
      <c r="L298" s="51"/>
    </row>
    <row r="299" spans="1:12" ht="15" x14ac:dyDescent="0.25">
      <c r="A299" s="26"/>
      <c r="B299" s="18"/>
      <c r="C299" s="8"/>
      <c r="D299" s="20" t="s">
        <v>39</v>
      </c>
      <c r="E299" s="9"/>
      <c r="F299" s="21">
        <f>SUM(F293:F298)</f>
        <v>0</v>
      </c>
      <c r="G299" s="21">
        <f t="shared" ref="G299" si="205">SUM(G293:G298)</f>
        <v>0</v>
      </c>
      <c r="H299" s="21">
        <f t="shared" ref="H299" si="206">SUM(H293:H298)</f>
        <v>0</v>
      </c>
      <c r="I299" s="21">
        <f t="shared" ref="I299" si="207">SUM(I293:I298)</f>
        <v>0</v>
      </c>
      <c r="J299" s="21">
        <f t="shared" ref="J299" si="208">SUM(J293:J298)</f>
        <v>0</v>
      </c>
      <c r="K299" s="27"/>
      <c r="L299" s="21">
        <f t="shared" ref="L299" ca="1" si="209">SUM(L293:L301)</f>
        <v>0</v>
      </c>
    </row>
    <row r="300" spans="1:12" ht="15.75" customHeight="1" x14ac:dyDescent="0.2">
      <c r="A300" s="31">
        <f>A259</f>
        <v>2</v>
      </c>
      <c r="B300" s="32">
        <f>B259</f>
        <v>7</v>
      </c>
      <c r="C300" s="64" t="s">
        <v>4</v>
      </c>
      <c r="D300" s="65"/>
      <c r="E300" s="33"/>
      <c r="F300" s="34">
        <f>F266+F270+F280+F285+F292+F299</f>
        <v>658</v>
      </c>
      <c r="G300" s="34">
        <f t="shared" ref="G300" si="210">G266+G270+G280+G285+G292+G299</f>
        <v>10</v>
      </c>
      <c r="H300" s="34">
        <f t="shared" ref="H300" si="211">H266+H270+H280+H285+H292+H299</f>
        <v>19</v>
      </c>
      <c r="I300" s="34">
        <f t="shared" ref="I300" si="212">I266+I270+I280+I285+I292+I299</f>
        <v>70</v>
      </c>
      <c r="J300" s="34">
        <f t="shared" ref="J300" si="213">J266+J270+J280+J285+J292+J299</f>
        <v>635</v>
      </c>
      <c r="K300" s="35"/>
      <c r="L300" s="34">
        <f t="shared" ref="L300" ca="1" si="214">L266+L270+L280+L285+L292+L299</f>
        <v>0</v>
      </c>
    </row>
    <row r="301" spans="1:12" ht="15" x14ac:dyDescent="0.25">
      <c r="A301" s="22">
        <v>2</v>
      </c>
      <c r="B301" s="23">
        <v>8</v>
      </c>
      <c r="C301" s="24" t="s">
        <v>20</v>
      </c>
      <c r="D301" s="5" t="s">
        <v>21</v>
      </c>
      <c r="E301" s="47" t="s">
        <v>66</v>
      </c>
      <c r="F301" s="48">
        <v>200</v>
      </c>
      <c r="G301" s="48">
        <v>3</v>
      </c>
      <c r="H301" s="48">
        <v>4</v>
      </c>
      <c r="I301" s="48">
        <v>36</v>
      </c>
      <c r="J301" s="48">
        <v>230</v>
      </c>
      <c r="K301" s="49">
        <v>412</v>
      </c>
      <c r="L301" s="48">
        <v>18.23</v>
      </c>
    </row>
    <row r="302" spans="1:12" ht="15" x14ac:dyDescent="0.25">
      <c r="A302" s="25"/>
      <c r="B302" s="16"/>
      <c r="C302" s="11"/>
      <c r="D302" s="6"/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22</v>
      </c>
      <c r="E303" s="50" t="s">
        <v>53</v>
      </c>
      <c r="F303" s="51">
        <v>200</v>
      </c>
      <c r="G303" s="51">
        <v>0</v>
      </c>
      <c r="H303" s="51">
        <v>0</v>
      </c>
      <c r="I303" s="51">
        <v>15</v>
      </c>
      <c r="J303" s="51">
        <v>49</v>
      </c>
      <c r="K303" s="52">
        <v>948</v>
      </c>
      <c r="L303" s="51">
        <v>6.39</v>
      </c>
    </row>
    <row r="304" spans="1:12" ht="15" x14ac:dyDescent="0.25">
      <c r="A304" s="25"/>
      <c r="B304" s="16"/>
      <c r="C304" s="11"/>
      <c r="D304" s="7" t="s">
        <v>23</v>
      </c>
      <c r="E304" s="50" t="s">
        <v>50</v>
      </c>
      <c r="F304" s="51">
        <v>85</v>
      </c>
      <c r="G304" s="51">
        <v>6</v>
      </c>
      <c r="H304" s="51">
        <v>8</v>
      </c>
      <c r="I304" s="51">
        <v>15</v>
      </c>
      <c r="J304" s="51">
        <v>200</v>
      </c>
      <c r="K304" s="52">
        <v>3</v>
      </c>
      <c r="L304" s="51">
        <v>28.5</v>
      </c>
    </row>
    <row r="305" spans="1:12" ht="15" x14ac:dyDescent="0.25">
      <c r="A305" s="25"/>
      <c r="B305" s="16"/>
      <c r="C305" s="11"/>
      <c r="D305" s="7" t="s">
        <v>24</v>
      </c>
      <c r="E305" s="50" t="s">
        <v>56</v>
      </c>
      <c r="F305" s="51">
        <v>200</v>
      </c>
      <c r="G305" s="51">
        <v>1</v>
      </c>
      <c r="H305" s="51">
        <v>1</v>
      </c>
      <c r="I305" s="51">
        <v>14</v>
      </c>
      <c r="J305" s="51">
        <v>70</v>
      </c>
      <c r="K305" s="52">
        <v>338</v>
      </c>
      <c r="L305" s="51">
        <v>31.88</v>
      </c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5"/>
      <c r="B307" s="16"/>
      <c r="C307" s="11"/>
      <c r="D307" s="6"/>
      <c r="E307" s="50"/>
      <c r="F307" s="51"/>
      <c r="G307" s="51"/>
      <c r="H307" s="51"/>
      <c r="I307" s="51"/>
      <c r="J307" s="51"/>
      <c r="K307" s="52"/>
      <c r="L307" s="51"/>
    </row>
    <row r="308" spans="1:12" ht="15" x14ac:dyDescent="0.25">
      <c r="A308" s="26"/>
      <c r="B308" s="18"/>
      <c r="C308" s="8"/>
      <c r="D308" s="19" t="s">
        <v>39</v>
      </c>
      <c r="E308" s="9"/>
      <c r="F308" s="21">
        <f>SUM(F301:F307)</f>
        <v>685</v>
      </c>
      <c r="G308" s="21">
        <f t="shared" ref="G308" si="215">SUM(G301:G307)</f>
        <v>10</v>
      </c>
      <c r="H308" s="21">
        <f t="shared" ref="H308" si="216">SUM(H301:H307)</f>
        <v>13</v>
      </c>
      <c r="I308" s="21">
        <f t="shared" ref="I308" si="217">SUM(I301:I307)</f>
        <v>80</v>
      </c>
      <c r="J308" s="21">
        <f t="shared" ref="J308" si="218">SUM(J301:J307)</f>
        <v>549</v>
      </c>
      <c r="K308" s="27"/>
      <c r="L308" s="21">
        <f t="shared" ref="L308" si="219">SUM(L301:L307)</f>
        <v>85</v>
      </c>
    </row>
    <row r="309" spans="1:12" ht="15" x14ac:dyDescent="0.25">
      <c r="A309" s="28">
        <f>A301</f>
        <v>2</v>
      </c>
      <c r="B309" s="14">
        <f>B301</f>
        <v>8</v>
      </c>
      <c r="C309" s="10" t="s">
        <v>25</v>
      </c>
      <c r="D309" s="12" t="s">
        <v>24</v>
      </c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5"/>
      <c r="B311" s="16"/>
      <c r="C311" s="11"/>
      <c r="D311" s="6"/>
      <c r="E311" s="50"/>
      <c r="F311" s="51"/>
      <c r="G311" s="51"/>
      <c r="H311" s="51"/>
      <c r="I311" s="51"/>
      <c r="J311" s="51"/>
      <c r="K311" s="52"/>
      <c r="L311" s="51"/>
    </row>
    <row r="312" spans="1:12" ht="15" x14ac:dyDescent="0.25">
      <c r="A312" s="26"/>
      <c r="B312" s="18"/>
      <c r="C312" s="8"/>
      <c r="D312" s="19" t="s">
        <v>39</v>
      </c>
      <c r="E312" s="9"/>
      <c r="F312" s="21">
        <f>SUM(F309:F311)</f>
        <v>0</v>
      </c>
      <c r="G312" s="21">
        <f t="shared" ref="G312" si="220">SUM(G309:G311)</f>
        <v>0</v>
      </c>
      <c r="H312" s="21">
        <f t="shared" ref="H312" si="221">SUM(H309:H311)</f>
        <v>0</v>
      </c>
      <c r="I312" s="21">
        <f t="shared" ref="I312" si="222">SUM(I309:I311)</f>
        <v>0</v>
      </c>
      <c r="J312" s="21">
        <f t="shared" ref="J312" si="223">SUM(J309:J311)</f>
        <v>0</v>
      </c>
      <c r="K312" s="27"/>
      <c r="L312" s="21">
        <f t="shared" ref="L312" ca="1" si="224">SUM(L309:L317)</f>
        <v>0</v>
      </c>
    </row>
    <row r="313" spans="1:12" ht="15" x14ac:dyDescent="0.25">
      <c r="A313" s="28">
        <f>A301</f>
        <v>2</v>
      </c>
      <c r="B313" s="14">
        <f>B301</f>
        <v>8</v>
      </c>
      <c r="C313" s="10" t="s">
        <v>26</v>
      </c>
      <c r="D313" s="7" t="s">
        <v>27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28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29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30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31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32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7" t="s">
        <v>33</v>
      </c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5"/>
      <c r="B321" s="16"/>
      <c r="C321" s="11"/>
      <c r="D321" s="6"/>
      <c r="E321" s="50"/>
      <c r="F321" s="51"/>
      <c r="G321" s="51"/>
      <c r="H321" s="51"/>
      <c r="I321" s="51"/>
      <c r="J321" s="51"/>
      <c r="K321" s="52"/>
      <c r="L321" s="51"/>
    </row>
    <row r="322" spans="1:12" ht="15" x14ac:dyDescent="0.25">
      <c r="A322" s="26"/>
      <c r="B322" s="18"/>
      <c r="C322" s="8"/>
      <c r="D322" s="19" t="s">
        <v>39</v>
      </c>
      <c r="E322" s="9"/>
      <c r="F322" s="21">
        <f>SUM(F313:F321)</f>
        <v>0</v>
      </c>
      <c r="G322" s="21">
        <f t="shared" ref="G322" si="225">SUM(G313:G321)</f>
        <v>0</v>
      </c>
      <c r="H322" s="21">
        <f t="shared" ref="H322" si="226">SUM(H313:H321)</f>
        <v>0</v>
      </c>
      <c r="I322" s="21">
        <f t="shared" ref="I322" si="227">SUM(I313:I321)</f>
        <v>0</v>
      </c>
      <c r="J322" s="21">
        <f t="shared" ref="J322" si="228">SUM(J313:J321)</f>
        <v>0</v>
      </c>
      <c r="K322" s="27"/>
      <c r="L322" s="21">
        <f t="shared" ref="L322" ca="1" si="229">SUM(L319:L327)</f>
        <v>0</v>
      </c>
    </row>
    <row r="323" spans="1:12" ht="15" x14ac:dyDescent="0.25">
      <c r="A323" s="28">
        <f>A301</f>
        <v>2</v>
      </c>
      <c r="B323" s="14">
        <f>B301</f>
        <v>8</v>
      </c>
      <c r="C323" s="10" t="s">
        <v>34</v>
      </c>
      <c r="D323" s="12" t="s">
        <v>35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12" t="s">
        <v>31</v>
      </c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5"/>
      <c r="B326" s="16"/>
      <c r="C326" s="11"/>
      <c r="D326" s="6"/>
      <c r="E326" s="50"/>
      <c r="F326" s="51"/>
      <c r="G326" s="51"/>
      <c r="H326" s="51"/>
      <c r="I326" s="51"/>
      <c r="J326" s="51"/>
      <c r="K326" s="52"/>
      <c r="L326" s="51"/>
    </row>
    <row r="327" spans="1:12" ht="15" x14ac:dyDescent="0.25">
      <c r="A327" s="26"/>
      <c r="B327" s="18"/>
      <c r="C327" s="8"/>
      <c r="D327" s="19" t="s">
        <v>39</v>
      </c>
      <c r="E327" s="9"/>
      <c r="F327" s="21">
        <f>SUM(F323:F326)</f>
        <v>0</v>
      </c>
      <c r="G327" s="21">
        <f t="shared" ref="G327" si="230">SUM(G323:G326)</f>
        <v>0</v>
      </c>
      <c r="H327" s="21">
        <f t="shared" ref="H327" si="231">SUM(H323:H326)</f>
        <v>0</v>
      </c>
      <c r="I327" s="21">
        <f t="shared" ref="I327" si="232">SUM(I323:I326)</f>
        <v>0</v>
      </c>
      <c r="J327" s="21">
        <f t="shared" ref="J327" si="233">SUM(J323:J326)</f>
        <v>0</v>
      </c>
      <c r="K327" s="27"/>
      <c r="L327" s="21">
        <f t="shared" ref="L327" ca="1" si="234">SUM(L320:L326)</f>
        <v>0</v>
      </c>
    </row>
    <row r="328" spans="1:12" ht="15" x14ac:dyDescent="0.25">
      <c r="A328" s="28">
        <f>A301</f>
        <v>2</v>
      </c>
      <c r="B328" s="14">
        <f>B301</f>
        <v>8</v>
      </c>
      <c r="C328" s="10" t="s">
        <v>36</v>
      </c>
      <c r="D328" s="7" t="s">
        <v>21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30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31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7" t="s">
        <v>23</v>
      </c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5"/>
      <c r="B333" s="16"/>
      <c r="C333" s="11"/>
      <c r="D333" s="6"/>
      <c r="E333" s="50"/>
      <c r="F333" s="51"/>
      <c r="G333" s="51"/>
      <c r="H333" s="51"/>
      <c r="I333" s="51"/>
      <c r="J333" s="51"/>
      <c r="K333" s="52"/>
      <c r="L333" s="51"/>
    </row>
    <row r="334" spans="1:12" ht="15" x14ac:dyDescent="0.25">
      <c r="A334" s="26"/>
      <c r="B334" s="18"/>
      <c r="C334" s="8"/>
      <c r="D334" s="19" t="s">
        <v>39</v>
      </c>
      <c r="E334" s="9"/>
      <c r="F334" s="21">
        <f>SUM(F328:F333)</f>
        <v>0</v>
      </c>
      <c r="G334" s="21">
        <f t="shared" ref="G334" si="235">SUM(G328:G333)</f>
        <v>0</v>
      </c>
      <c r="H334" s="21">
        <f t="shared" ref="H334" si="236">SUM(H328:H333)</f>
        <v>0</v>
      </c>
      <c r="I334" s="21">
        <f t="shared" ref="I334" si="237">SUM(I328:I333)</f>
        <v>0</v>
      </c>
      <c r="J334" s="21">
        <f t="shared" ref="J334" si="238">SUM(J328:J333)</f>
        <v>0</v>
      </c>
      <c r="K334" s="27"/>
      <c r="L334" s="21">
        <f t="shared" ref="L334" ca="1" si="239">SUM(L328:L336)</f>
        <v>0</v>
      </c>
    </row>
    <row r="335" spans="1:12" ht="15" x14ac:dyDescent="0.25">
      <c r="A335" s="28">
        <f>A301</f>
        <v>2</v>
      </c>
      <c r="B335" s="14">
        <f>B301</f>
        <v>8</v>
      </c>
      <c r="C335" s="10" t="s">
        <v>37</v>
      </c>
      <c r="D335" s="12" t="s">
        <v>38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35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31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12" t="s">
        <v>24</v>
      </c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5"/>
      <c r="B340" s="16"/>
      <c r="C340" s="11"/>
      <c r="D340" s="6"/>
      <c r="E340" s="50"/>
      <c r="F340" s="51"/>
      <c r="G340" s="51"/>
      <c r="H340" s="51"/>
      <c r="I340" s="51"/>
      <c r="J340" s="51"/>
      <c r="K340" s="52"/>
      <c r="L340" s="51"/>
    </row>
    <row r="341" spans="1:12" ht="15" x14ac:dyDescent="0.25">
      <c r="A341" s="26"/>
      <c r="B341" s="18"/>
      <c r="C341" s="8"/>
      <c r="D341" s="20" t="s">
        <v>39</v>
      </c>
      <c r="E341" s="9"/>
      <c r="F341" s="21">
        <f>SUM(F335:F340)</f>
        <v>0</v>
      </c>
      <c r="G341" s="21">
        <f t="shared" ref="G341" si="240">SUM(G335:G340)</f>
        <v>0</v>
      </c>
      <c r="H341" s="21">
        <f t="shared" ref="H341" si="241">SUM(H335:H340)</f>
        <v>0</v>
      </c>
      <c r="I341" s="21">
        <f t="shared" ref="I341" si="242">SUM(I335:I340)</f>
        <v>0</v>
      </c>
      <c r="J341" s="21">
        <f t="shared" ref="J341" si="243">SUM(J335:J340)</f>
        <v>0</v>
      </c>
      <c r="K341" s="27"/>
      <c r="L341" s="21">
        <f t="shared" ref="L341" ca="1" si="244">SUM(L335:L343)</f>
        <v>0</v>
      </c>
    </row>
    <row r="342" spans="1:12" ht="15.75" customHeight="1" x14ac:dyDescent="0.2">
      <c r="A342" s="31">
        <f>A301</f>
        <v>2</v>
      </c>
      <c r="B342" s="32">
        <f>B301</f>
        <v>8</v>
      </c>
      <c r="C342" s="64" t="s">
        <v>4</v>
      </c>
      <c r="D342" s="65"/>
      <c r="E342" s="33"/>
      <c r="F342" s="34">
        <f>F308+F312+F322+F327+F334+F341</f>
        <v>685</v>
      </c>
      <c r="G342" s="34">
        <f t="shared" ref="G342" si="245">G308+G312+G322+G327+G334+G341</f>
        <v>10</v>
      </c>
      <c r="H342" s="34">
        <f t="shared" ref="H342" si="246">H308+H312+H322+H327+H334+H341</f>
        <v>13</v>
      </c>
      <c r="I342" s="34">
        <f t="shared" ref="I342" si="247">I308+I312+I322+I327+I334+I341</f>
        <v>80</v>
      </c>
      <c r="J342" s="34">
        <f t="shared" ref="J342" si="248">J308+J312+J322+J327+J334+J341</f>
        <v>549</v>
      </c>
      <c r="K342" s="35"/>
      <c r="L342" s="34">
        <f t="shared" ref="L342" ca="1" si="249">L308+L312+L322+L327+L334+L341</f>
        <v>0</v>
      </c>
    </row>
    <row r="343" spans="1:12" ht="15" x14ac:dyDescent="0.25">
      <c r="A343" s="15">
        <v>2</v>
      </c>
      <c r="B343" s="16">
        <v>9</v>
      </c>
      <c r="C343" s="24" t="s">
        <v>20</v>
      </c>
      <c r="D343" s="5" t="s">
        <v>21</v>
      </c>
      <c r="E343" s="47" t="s">
        <v>60</v>
      </c>
      <c r="F343" s="48">
        <v>100</v>
      </c>
      <c r="G343" s="48">
        <v>12</v>
      </c>
      <c r="H343" s="48">
        <v>12</v>
      </c>
      <c r="I343" s="48">
        <v>37</v>
      </c>
      <c r="J343" s="48">
        <v>150</v>
      </c>
      <c r="K343" s="49">
        <v>658</v>
      </c>
      <c r="L343" s="48">
        <v>27</v>
      </c>
    </row>
    <row r="344" spans="1:12" ht="15" x14ac:dyDescent="0.25">
      <c r="A344" s="15"/>
      <c r="B344" s="16"/>
      <c r="C344" s="11"/>
      <c r="D344" s="8"/>
      <c r="E344" s="58" t="s">
        <v>62</v>
      </c>
      <c r="F344" s="59">
        <v>30</v>
      </c>
      <c r="G344" s="59">
        <v>0</v>
      </c>
      <c r="H344" s="59">
        <v>2</v>
      </c>
      <c r="I344" s="59">
        <v>2</v>
      </c>
      <c r="J344" s="59">
        <v>30</v>
      </c>
      <c r="K344" s="60">
        <v>587</v>
      </c>
      <c r="L344" s="59">
        <v>3.5</v>
      </c>
    </row>
    <row r="345" spans="1:12" ht="15" x14ac:dyDescent="0.25">
      <c r="A345" s="15"/>
      <c r="B345" s="16"/>
      <c r="C345" s="11"/>
      <c r="D345" s="8"/>
      <c r="E345" s="58" t="s">
        <v>59</v>
      </c>
      <c r="F345" s="59">
        <v>100</v>
      </c>
      <c r="G345" s="59">
        <v>1</v>
      </c>
      <c r="H345" s="59">
        <v>0</v>
      </c>
      <c r="I345" s="59">
        <v>2</v>
      </c>
      <c r="J345" s="59">
        <v>13</v>
      </c>
      <c r="K345" s="60">
        <v>71</v>
      </c>
      <c r="L345" s="59">
        <v>27.94</v>
      </c>
    </row>
    <row r="346" spans="1:12" ht="15" x14ac:dyDescent="0.25">
      <c r="A346" s="15"/>
      <c r="B346" s="16"/>
      <c r="C346" s="11"/>
      <c r="D346" s="6"/>
      <c r="E346" s="50" t="s">
        <v>61</v>
      </c>
      <c r="F346" s="51">
        <v>150</v>
      </c>
      <c r="G346" s="51">
        <v>8</v>
      </c>
      <c r="H346" s="51">
        <v>1</v>
      </c>
      <c r="I346" s="51">
        <v>48</v>
      </c>
      <c r="J346" s="51">
        <v>330</v>
      </c>
      <c r="K346" s="52">
        <v>326</v>
      </c>
      <c r="L346" s="51">
        <v>18.55</v>
      </c>
    </row>
    <row r="347" spans="1:12" ht="15" x14ac:dyDescent="0.25">
      <c r="A347" s="15"/>
      <c r="B347" s="16"/>
      <c r="C347" s="11"/>
      <c r="D347" s="7" t="s">
        <v>22</v>
      </c>
      <c r="E347" s="50" t="s">
        <v>49</v>
      </c>
      <c r="F347" s="51">
        <v>200</v>
      </c>
      <c r="G347" s="51">
        <v>0</v>
      </c>
      <c r="H347" s="51">
        <v>0</v>
      </c>
      <c r="I347" s="51">
        <v>15</v>
      </c>
      <c r="J347" s="51">
        <v>60</v>
      </c>
      <c r="K347" s="52">
        <v>1009</v>
      </c>
      <c r="L347" s="51">
        <v>3.55</v>
      </c>
    </row>
    <row r="348" spans="1:12" ht="15" x14ac:dyDescent="0.25">
      <c r="A348" s="15"/>
      <c r="B348" s="16"/>
      <c r="C348" s="11"/>
      <c r="D348" s="7" t="s">
        <v>23</v>
      </c>
      <c r="E348" s="50" t="s">
        <v>23</v>
      </c>
      <c r="F348" s="51">
        <v>50</v>
      </c>
      <c r="G348" s="51">
        <v>3</v>
      </c>
      <c r="H348" s="51">
        <v>1</v>
      </c>
      <c r="I348" s="51">
        <v>35</v>
      </c>
      <c r="J348" s="51">
        <v>158</v>
      </c>
      <c r="K348" s="52"/>
      <c r="L348" s="51">
        <v>4.46</v>
      </c>
    </row>
    <row r="349" spans="1:12" ht="15" x14ac:dyDescent="0.25">
      <c r="A349" s="15"/>
      <c r="B349" s="16"/>
      <c r="C349" s="11"/>
      <c r="D349" s="7" t="s">
        <v>24</v>
      </c>
      <c r="E349" s="50"/>
      <c r="F349" s="51"/>
      <c r="G349" s="51"/>
      <c r="H349" s="51"/>
      <c r="I349" s="51"/>
      <c r="J349" s="51"/>
      <c r="K349" s="52"/>
      <c r="L349" s="51"/>
    </row>
    <row r="350" spans="1:12" ht="15" x14ac:dyDescent="0.25">
      <c r="A350" s="15"/>
      <c r="B350" s="16"/>
      <c r="C350" s="11"/>
      <c r="D350" s="6"/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7"/>
      <c r="B352" s="18"/>
      <c r="C352" s="8"/>
      <c r="D352" s="19" t="s">
        <v>39</v>
      </c>
      <c r="E352" s="9"/>
      <c r="F352" s="21">
        <f>SUM(F343:F351)</f>
        <v>630</v>
      </c>
      <c r="G352" s="21">
        <f t="shared" ref="G352" si="250">SUM(G343:G351)</f>
        <v>24</v>
      </c>
      <c r="H352" s="21">
        <f t="shared" ref="H352" si="251">SUM(H343:H351)</f>
        <v>16</v>
      </c>
      <c r="I352" s="21">
        <f t="shared" ref="I352" si="252">SUM(I343:I351)</f>
        <v>139</v>
      </c>
      <c r="J352" s="21">
        <f t="shared" ref="J352" si="253">SUM(J343:J351)</f>
        <v>741</v>
      </c>
      <c r="K352" s="27"/>
      <c r="L352" s="21">
        <f>SUM(L343:L351)</f>
        <v>84.999999999999986</v>
      </c>
    </row>
    <row r="353" spans="1:12" ht="15" x14ac:dyDescent="0.25">
      <c r="A353" s="14">
        <f>A343</f>
        <v>2</v>
      </c>
      <c r="B353" s="14">
        <f>B343</f>
        <v>9</v>
      </c>
      <c r="C353" s="10" t="s">
        <v>25</v>
      </c>
      <c r="D353" s="12" t="s">
        <v>24</v>
      </c>
      <c r="E353" s="50"/>
      <c r="F353" s="51"/>
      <c r="G353" s="51"/>
      <c r="H353" s="51"/>
      <c r="I353" s="51"/>
      <c r="J353" s="51"/>
      <c r="K353" s="52"/>
      <c r="L353" s="51"/>
    </row>
    <row r="354" spans="1:12" ht="15" x14ac:dyDescent="0.25">
      <c r="A354" s="15"/>
      <c r="B354" s="16"/>
      <c r="C354" s="11"/>
      <c r="D354" s="6"/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6"/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7"/>
      <c r="B356" s="18"/>
      <c r="C356" s="8"/>
      <c r="D356" s="19" t="s">
        <v>39</v>
      </c>
      <c r="E356" s="9"/>
      <c r="F356" s="21">
        <f>SUM(F353:F355)</f>
        <v>0</v>
      </c>
      <c r="G356" s="21">
        <f t="shared" ref="G356" si="254">SUM(G353:G355)</f>
        <v>0</v>
      </c>
      <c r="H356" s="21">
        <f t="shared" ref="H356" si="255">SUM(H353:H355)</f>
        <v>0</v>
      </c>
      <c r="I356" s="21">
        <f t="shared" ref="I356" si="256">SUM(I353:I355)</f>
        <v>0</v>
      </c>
      <c r="J356" s="21">
        <f t="shared" ref="J356" si="257">SUM(J353:J355)</f>
        <v>0</v>
      </c>
      <c r="K356" s="27"/>
      <c r="L356" s="21">
        <f t="shared" ref="L356" ca="1" si="258">SUM(L353:L361)</f>
        <v>0</v>
      </c>
    </row>
    <row r="357" spans="1:12" ht="15" x14ac:dyDescent="0.25">
      <c r="A357" s="14">
        <f>A343</f>
        <v>2</v>
      </c>
      <c r="B357" s="14">
        <f>B343</f>
        <v>9</v>
      </c>
      <c r="C357" s="10" t="s">
        <v>26</v>
      </c>
      <c r="D357" s="7" t="s">
        <v>27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28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29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30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7" t="s">
        <v>31</v>
      </c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7" t="s">
        <v>32</v>
      </c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5"/>
      <c r="B363" s="16"/>
      <c r="C363" s="11"/>
      <c r="D363" s="7" t="s">
        <v>33</v>
      </c>
      <c r="E363" s="50"/>
      <c r="F363" s="51"/>
      <c r="G363" s="51"/>
      <c r="H363" s="51"/>
      <c r="I363" s="51"/>
      <c r="J363" s="51"/>
      <c r="K363" s="52"/>
      <c r="L363" s="51"/>
    </row>
    <row r="364" spans="1:12" ht="15" x14ac:dyDescent="0.25">
      <c r="A364" s="15"/>
      <c r="B364" s="16"/>
      <c r="C364" s="11"/>
      <c r="D364" s="6"/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6"/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7"/>
      <c r="B366" s="18"/>
      <c r="C366" s="8"/>
      <c r="D366" s="19" t="s">
        <v>39</v>
      </c>
      <c r="E366" s="9"/>
      <c r="F366" s="21">
        <f>SUM(F357:F365)</f>
        <v>0</v>
      </c>
      <c r="G366" s="21">
        <f t="shared" ref="G366" si="259">SUM(G357:G365)</f>
        <v>0</v>
      </c>
      <c r="H366" s="21">
        <f t="shared" ref="H366" si="260">SUM(H357:H365)</f>
        <v>0</v>
      </c>
      <c r="I366" s="21">
        <f t="shared" ref="I366" si="261">SUM(I357:I365)</f>
        <v>0</v>
      </c>
      <c r="J366" s="21">
        <f t="shared" ref="J366" si="262">SUM(J357:J365)</f>
        <v>0</v>
      </c>
      <c r="K366" s="27"/>
      <c r="L366" s="21">
        <f t="shared" ref="L366" ca="1" si="263">SUM(L363:L371)</f>
        <v>0</v>
      </c>
    </row>
    <row r="367" spans="1:12" ht="15" x14ac:dyDescent="0.25">
      <c r="A367" s="14">
        <f>A343</f>
        <v>2</v>
      </c>
      <c r="B367" s="14">
        <f>B343</f>
        <v>9</v>
      </c>
      <c r="C367" s="10" t="s">
        <v>34</v>
      </c>
      <c r="D367" s="12" t="s">
        <v>35</v>
      </c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5"/>
      <c r="B368" s="16"/>
      <c r="C368" s="11"/>
      <c r="D368" s="12" t="s">
        <v>31</v>
      </c>
      <c r="E368" s="50"/>
      <c r="F368" s="51"/>
      <c r="G368" s="51"/>
      <c r="H368" s="51"/>
      <c r="I368" s="51"/>
      <c r="J368" s="51"/>
      <c r="K368" s="52"/>
      <c r="L368" s="51"/>
    </row>
    <row r="369" spans="1:12" ht="15" x14ac:dyDescent="0.25">
      <c r="A369" s="15"/>
      <c r="B369" s="16"/>
      <c r="C369" s="11"/>
      <c r="D369" s="6"/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6"/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7"/>
      <c r="B371" s="18"/>
      <c r="C371" s="8"/>
      <c r="D371" s="19" t="s">
        <v>39</v>
      </c>
      <c r="E371" s="9"/>
      <c r="F371" s="21">
        <f>SUM(F367:F370)</f>
        <v>0</v>
      </c>
      <c r="G371" s="21">
        <f t="shared" ref="G371" si="264">SUM(G367:G370)</f>
        <v>0</v>
      </c>
      <c r="H371" s="21">
        <f t="shared" ref="H371" si="265">SUM(H367:H370)</f>
        <v>0</v>
      </c>
      <c r="I371" s="21">
        <f t="shared" ref="I371" si="266">SUM(I367:I370)</f>
        <v>0</v>
      </c>
      <c r="J371" s="21">
        <f t="shared" ref="J371" si="267">SUM(J367:J370)</f>
        <v>0</v>
      </c>
      <c r="K371" s="27"/>
      <c r="L371" s="21">
        <f t="shared" ref="L371" ca="1" si="268">SUM(L364:L370)</f>
        <v>0</v>
      </c>
    </row>
    <row r="372" spans="1:12" ht="15" x14ac:dyDescent="0.25">
      <c r="A372" s="14">
        <f>A343</f>
        <v>2</v>
      </c>
      <c r="B372" s="14">
        <f>B343</f>
        <v>9</v>
      </c>
      <c r="C372" s="10" t="s">
        <v>36</v>
      </c>
      <c r="D372" s="7" t="s">
        <v>21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7" t="s">
        <v>30</v>
      </c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7" t="s">
        <v>31</v>
      </c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5"/>
      <c r="B375" s="16"/>
      <c r="C375" s="11"/>
      <c r="D375" s="7" t="s">
        <v>23</v>
      </c>
      <c r="E375" s="50"/>
      <c r="F375" s="51"/>
      <c r="G375" s="51"/>
      <c r="H375" s="51"/>
      <c r="I375" s="51"/>
      <c r="J375" s="51"/>
      <c r="K375" s="52"/>
      <c r="L375" s="51"/>
    </row>
    <row r="376" spans="1:12" ht="15" x14ac:dyDescent="0.25">
      <c r="A376" s="15"/>
      <c r="B376" s="16"/>
      <c r="C376" s="11"/>
      <c r="D376" s="6"/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6"/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7"/>
      <c r="B378" s="18"/>
      <c r="C378" s="8"/>
      <c r="D378" s="19" t="s">
        <v>39</v>
      </c>
      <c r="E378" s="9"/>
      <c r="F378" s="21">
        <f>SUM(F372:F377)</f>
        <v>0</v>
      </c>
      <c r="G378" s="21">
        <f t="shared" ref="G378" si="269">SUM(G372:G377)</f>
        <v>0</v>
      </c>
      <c r="H378" s="21">
        <f t="shared" ref="H378" si="270">SUM(H372:H377)</f>
        <v>0</v>
      </c>
      <c r="I378" s="21">
        <f t="shared" ref="I378" si="271">SUM(I372:I377)</f>
        <v>0</v>
      </c>
      <c r="J378" s="21">
        <f t="shared" ref="J378" si="272">SUM(J372:J377)</f>
        <v>0</v>
      </c>
      <c r="K378" s="27"/>
      <c r="L378" s="21">
        <f t="shared" ref="L378" ca="1" si="273">SUM(L372:L380)</f>
        <v>0</v>
      </c>
    </row>
    <row r="379" spans="1:12" ht="15" x14ac:dyDescent="0.25">
      <c r="A379" s="14">
        <f>A343</f>
        <v>2</v>
      </c>
      <c r="B379" s="14">
        <f>B343</f>
        <v>9</v>
      </c>
      <c r="C379" s="10" t="s">
        <v>37</v>
      </c>
      <c r="D379" s="12" t="s">
        <v>38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12" t="s">
        <v>35</v>
      </c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12" t="s">
        <v>31</v>
      </c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5"/>
      <c r="B382" s="16"/>
      <c r="C382" s="11"/>
      <c r="D382" s="12" t="s">
        <v>24</v>
      </c>
      <c r="E382" s="50"/>
      <c r="F382" s="51"/>
      <c r="G382" s="51"/>
      <c r="H382" s="51"/>
      <c r="I382" s="51"/>
      <c r="J382" s="51"/>
      <c r="K382" s="52"/>
      <c r="L382" s="51"/>
    </row>
    <row r="383" spans="1:12" ht="15" x14ac:dyDescent="0.25">
      <c r="A383" s="15"/>
      <c r="B383" s="16"/>
      <c r="C383" s="11"/>
      <c r="D383" s="6"/>
      <c r="E383" s="50"/>
      <c r="F383" s="51"/>
      <c r="G383" s="51"/>
      <c r="H383" s="51"/>
      <c r="I383" s="51"/>
      <c r="J383" s="51"/>
      <c r="K383" s="52"/>
      <c r="L383" s="51"/>
    </row>
    <row r="384" spans="1:12" ht="15" x14ac:dyDescent="0.25">
      <c r="A384" s="15"/>
      <c r="B384" s="16"/>
      <c r="C384" s="11"/>
      <c r="D384" s="6"/>
      <c r="E384" s="50"/>
      <c r="F384" s="51"/>
      <c r="G384" s="51"/>
      <c r="H384" s="51"/>
      <c r="I384" s="51"/>
      <c r="J384" s="51"/>
      <c r="K384" s="52"/>
      <c r="L384" s="51"/>
    </row>
    <row r="385" spans="1:12" ht="15" x14ac:dyDescent="0.25">
      <c r="A385" s="17"/>
      <c r="B385" s="18"/>
      <c r="C385" s="8"/>
      <c r="D385" s="20" t="s">
        <v>39</v>
      </c>
      <c r="E385" s="9"/>
      <c r="F385" s="21">
        <f>SUM(F379:F384)</f>
        <v>0</v>
      </c>
      <c r="G385" s="21">
        <f t="shared" ref="G385" si="274">SUM(G379:G384)</f>
        <v>0</v>
      </c>
      <c r="H385" s="21">
        <f t="shared" ref="H385" si="275">SUM(H379:H384)</f>
        <v>0</v>
      </c>
      <c r="I385" s="21">
        <f t="shared" ref="I385" si="276">SUM(I379:I384)</f>
        <v>0</v>
      </c>
      <c r="J385" s="21">
        <f t="shared" ref="J385" si="277">SUM(J379:J384)</f>
        <v>0</v>
      </c>
      <c r="K385" s="27"/>
      <c r="L385" s="21">
        <f t="shared" ref="L385" ca="1" si="278">SUM(L379:L387)</f>
        <v>0</v>
      </c>
    </row>
    <row r="386" spans="1:12" ht="15.75" customHeight="1" x14ac:dyDescent="0.2">
      <c r="A386" s="36">
        <f>A343</f>
        <v>2</v>
      </c>
      <c r="B386" s="36">
        <f>B343</f>
        <v>9</v>
      </c>
      <c r="C386" s="64" t="s">
        <v>4</v>
      </c>
      <c r="D386" s="65"/>
      <c r="E386" s="33"/>
      <c r="F386" s="34">
        <f>F352+F356+F366+F371+F378+F385</f>
        <v>630</v>
      </c>
      <c r="G386" s="34">
        <f t="shared" ref="G386" si="279">G352+G356+G366+G371+G378+G385</f>
        <v>24</v>
      </c>
      <c r="H386" s="34">
        <f t="shared" ref="H386" si="280">H352+H356+H366+H371+H378+H385</f>
        <v>16</v>
      </c>
      <c r="I386" s="34">
        <f t="shared" ref="I386" si="281">I352+I356+I366+I371+I378+I385</f>
        <v>139</v>
      </c>
      <c r="J386" s="34">
        <f t="shared" ref="J386" si="282">J352+J356+J366+J371+J378+J385</f>
        <v>741</v>
      </c>
      <c r="K386" s="35"/>
      <c r="L386" s="34">
        <f t="shared" ref="L386" ca="1" si="283">L352+L356+L366+L371+L378+L385</f>
        <v>0</v>
      </c>
    </row>
    <row r="387" spans="1:12" ht="15" x14ac:dyDescent="0.25">
      <c r="A387" s="22">
        <v>2</v>
      </c>
      <c r="B387" s="23">
        <v>10</v>
      </c>
      <c r="C387" s="24" t="s">
        <v>20</v>
      </c>
      <c r="D387" s="5" t="s">
        <v>21</v>
      </c>
      <c r="E387" s="47" t="s">
        <v>67</v>
      </c>
      <c r="F387" s="48">
        <v>200</v>
      </c>
      <c r="G387" s="48">
        <v>4</v>
      </c>
      <c r="H387" s="48">
        <v>3</v>
      </c>
      <c r="I387" s="48">
        <v>22</v>
      </c>
      <c r="J387" s="48">
        <v>250</v>
      </c>
      <c r="K387" s="49">
        <v>405</v>
      </c>
      <c r="L387" s="48">
        <v>16.420000000000002</v>
      </c>
    </row>
    <row r="388" spans="1:12" ht="15" x14ac:dyDescent="0.25">
      <c r="A388" s="25"/>
      <c r="B388" s="16"/>
      <c r="C388" s="11"/>
      <c r="D388" s="6"/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7" t="s">
        <v>22</v>
      </c>
      <c r="E389" s="50" t="s">
        <v>68</v>
      </c>
      <c r="F389" s="51">
        <v>200</v>
      </c>
      <c r="G389" s="51">
        <v>0</v>
      </c>
      <c r="H389" s="51">
        <v>0</v>
      </c>
      <c r="I389" s="51">
        <v>24</v>
      </c>
      <c r="J389" s="51">
        <v>170</v>
      </c>
      <c r="K389" s="52">
        <v>932</v>
      </c>
      <c r="L389" s="51">
        <v>9.02</v>
      </c>
    </row>
    <row r="390" spans="1:12" ht="15" x14ac:dyDescent="0.25">
      <c r="A390" s="25"/>
      <c r="B390" s="16"/>
      <c r="C390" s="11"/>
      <c r="D390" s="7" t="s">
        <v>23</v>
      </c>
      <c r="E390" s="50" t="s">
        <v>50</v>
      </c>
      <c r="F390" s="51">
        <v>93</v>
      </c>
      <c r="G390" s="51">
        <v>6</v>
      </c>
      <c r="H390" s="51">
        <v>8</v>
      </c>
      <c r="I390" s="51">
        <v>15</v>
      </c>
      <c r="J390" s="51">
        <v>200</v>
      </c>
      <c r="K390" s="52">
        <v>3</v>
      </c>
      <c r="L390" s="51">
        <v>27.45</v>
      </c>
    </row>
    <row r="391" spans="1:12" ht="15" x14ac:dyDescent="0.25">
      <c r="A391" s="25"/>
      <c r="B391" s="16"/>
      <c r="C391" s="11"/>
      <c r="D391" s="7" t="s">
        <v>24</v>
      </c>
      <c r="E391" s="50" t="s">
        <v>56</v>
      </c>
      <c r="F391" s="51">
        <v>183</v>
      </c>
      <c r="G391" s="51">
        <v>1</v>
      </c>
      <c r="H391" s="51">
        <v>1</v>
      </c>
      <c r="I391" s="51">
        <v>14</v>
      </c>
      <c r="J391" s="51">
        <v>70</v>
      </c>
      <c r="K391" s="52">
        <v>338</v>
      </c>
      <c r="L391" s="51">
        <v>32.11</v>
      </c>
    </row>
    <row r="392" spans="1:12" ht="15" x14ac:dyDescent="0.25">
      <c r="A392" s="25"/>
      <c r="B392" s="16"/>
      <c r="C392" s="11"/>
      <c r="D392" s="6"/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6"/>
      <c r="B394" s="18"/>
      <c r="C394" s="8"/>
      <c r="D394" s="19" t="s">
        <v>39</v>
      </c>
      <c r="E394" s="9"/>
      <c r="F394" s="21">
        <f>SUM(F387:F393)</f>
        <v>676</v>
      </c>
      <c r="G394" s="21">
        <f t="shared" ref="G394" si="284">SUM(G387:G393)</f>
        <v>11</v>
      </c>
      <c r="H394" s="21">
        <f t="shared" ref="H394" si="285">SUM(H387:H393)</f>
        <v>12</v>
      </c>
      <c r="I394" s="21">
        <f t="shared" ref="I394" si="286">SUM(I387:I393)</f>
        <v>75</v>
      </c>
      <c r="J394" s="21">
        <f t="shared" ref="J394" si="287">SUM(J387:J393)</f>
        <v>690</v>
      </c>
      <c r="K394" s="27"/>
      <c r="L394" s="21">
        <f t="shared" ref="L394" si="288">SUM(L387:L393)</f>
        <v>85</v>
      </c>
    </row>
    <row r="395" spans="1:12" ht="15" x14ac:dyDescent="0.25">
      <c r="A395" s="28">
        <f>A387</f>
        <v>2</v>
      </c>
      <c r="B395" s="14">
        <f>B387</f>
        <v>10</v>
      </c>
      <c r="C395" s="10" t="s">
        <v>25</v>
      </c>
      <c r="D395" s="12" t="s">
        <v>24</v>
      </c>
      <c r="E395" s="50"/>
      <c r="F395" s="51"/>
      <c r="G395" s="51"/>
      <c r="H395" s="51"/>
      <c r="I395" s="51"/>
      <c r="J395" s="51"/>
      <c r="K395" s="52"/>
      <c r="L395" s="51"/>
    </row>
    <row r="396" spans="1:12" ht="15" x14ac:dyDescent="0.25">
      <c r="A396" s="25"/>
      <c r="B396" s="16"/>
      <c r="C396" s="11"/>
      <c r="D396" s="6"/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6"/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6"/>
      <c r="B398" s="18"/>
      <c r="C398" s="8"/>
      <c r="D398" s="19" t="s">
        <v>39</v>
      </c>
      <c r="E398" s="9"/>
      <c r="F398" s="21">
        <f>SUM(F395:F397)</f>
        <v>0</v>
      </c>
      <c r="G398" s="21">
        <f t="shared" ref="G398" si="289">SUM(G395:G397)</f>
        <v>0</v>
      </c>
      <c r="H398" s="21">
        <f t="shared" ref="H398" si="290">SUM(H395:H397)</f>
        <v>0</v>
      </c>
      <c r="I398" s="21">
        <f t="shared" ref="I398" si="291">SUM(I395:I397)</f>
        <v>0</v>
      </c>
      <c r="J398" s="21">
        <f t="shared" ref="J398" si="292">SUM(J395:J397)</f>
        <v>0</v>
      </c>
      <c r="K398" s="27"/>
      <c r="L398" s="21">
        <f t="shared" ref="L398" ca="1" si="293">SUM(L395:L403)</f>
        <v>0</v>
      </c>
    </row>
    <row r="399" spans="1:12" ht="15" x14ac:dyDescent="0.25">
      <c r="A399" s="28">
        <f>A387</f>
        <v>2</v>
      </c>
      <c r="B399" s="14">
        <f>B387</f>
        <v>10</v>
      </c>
      <c r="C399" s="10" t="s">
        <v>26</v>
      </c>
      <c r="D399" s="7" t="s">
        <v>27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28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29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30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7" t="s">
        <v>31</v>
      </c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7" t="s">
        <v>32</v>
      </c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5"/>
      <c r="B405" s="16"/>
      <c r="C405" s="11"/>
      <c r="D405" s="7" t="s">
        <v>33</v>
      </c>
      <c r="E405" s="50"/>
      <c r="F405" s="51"/>
      <c r="G405" s="51"/>
      <c r="H405" s="51"/>
      <c r="I405" s="51"/>
      <c r="J405" s="51"/>
      <c r="K405" s="52"/>
      <c r="L405" s="51"/>
    </row>
    <row r="406" spans="1:12" ht="15" x14ac:dyDescent="0.25">
      <c r="A406" s="25"/>
      <c r="B406" s="16"/>
      <c r="C406" s="11"/>
      <c r="D406" s="6"/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6"/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6"/>
      <c r="B408" s="18"/>
      <c r="C408" s="8"/>
      <c r="D408" s="19" t="s">
        <v>39</v>
      </c>
      <c r="E408" s="9"/>
      <c r="F408" s="21">
        <f>SUM(F399:F407)</f>
        <v>0</v>
      </c>
      <c r="G408" s="21">
        <f t="shared" ref="G408" si="294">SUM(G399:G407)</f>
        <v>0</v>
      </c>
      <c r="H408" s="21">
        <f t="shared" ref="H408" si="295">SUM(H399:H407)</f>
        <v>0</v>
      </c>
      <c r="I408" s="21">
        <f t="shared" ref="I408" si="296">SUM(I399:I407)</f>
        <v>0</v>
      </c>
      <c r="J408" s="21">
        <f t="shared" ref="J408" si="297">SUM(J399:J407)</f>
        <v>0</v>
      </c>
      <c r="K408" s="27"/>
      <c r="L408" s="21">
        <f t="shared" ref="L408" ca="1" si="298">SUM(L405:L413)</f>
        <v>0</v>
      </c>
    </row>
    <row r="409" spans="1:12" ht="15" x14ac:dyDescent="0.25">
      <c r="A409" s="28">
        <f>A387</f>
        <v>2</v>
      </c>
      <c r="B409" s="14">
        <f>B387</f>
        <v>10</v>
      </c>
      <c r="C409" s="10" t="s">
        <v>34</v>
      </c>
      <c r="D409" s="12" t="s">
        <v>35</v>
      </c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5"/>
      <c r="B410" s="16"/>
      <c r="C410" s="11"/>
      <c r="D410" s="12" t="s">
        <v>31</v>
      </c>
      <c r="E410" s="50"/>
      <c r="F410" s="51"/>
      <c r="G410" s="51"/>
      <c r="H410" s="51"/>
      <c r="I410" s="51"/>
      <c r="J410" s="51"/>
      <c r="K410" s="52"/>
      <c r="L410" s="51"/>
    </row>
    <row r="411" spans="1:12" ht="15" x14ac:dyDescent="0.25">
      <c r="A411" s="25"/>
      <c r="B411" s="16"/>
      <c r="C411" s="11"/>
      <c r="D411" s="6"/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6"/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6"/>
      <c r="B413" s="18"/>
      <c r="C413" s="8"/>
      <c r="D413" s="19" t="s">
        <v>39</v>
      </c>
      <c r="E413" s="9"/>
      <c r="F413" s="21">
        <f>SUM(F409:F412)</f>
        <v>0</v>
      </c>
      <c r="G413" s="21">
        <f t="shared" ref="G413" si="299">SUM(G409:G412)</f>
        <v>0</v>
      </c>
      <c r="H413" s="21">
        <f t="shared" ref="H413" si="300">SUM(H409:H412)</f>
        <v>0</v>
      </c>
      <c r="I413" s="21">
        <f t="shared" ref="I413" si="301">SUM(I409:I412)</f>
        <v>0</v>
      </c>
      <c r="J413" s="21">
        <f t="shared" ref="J413" si="302">SUM(J409:J412)</f>
        <v>0</v>
      </c>
      <c r="K413" s="27"/>
      <c r="L413" s="21">
        <f t="shared" ref="L413" ca="1" si="303">SUM(L406:L412)</f>
        <v>0</v>
      </c>
    </row>
    <row r="414" spans="1:12" ht="15" x14ac:dyDescent="0.25">
      <c r="A414" s="28">
        <f>A387</f>
        <v>2</v>
      </c>
      <c r="B414" s="14">
        <f>B387</f>
        <v>10</v>
      </c>
      <c r="C414" s="10" t="s">
        <v>36</v>
      </c>
      <c r="D414" s="7" t="s">
        <v>21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7" t="s">
        <v>30</v>
      </c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7" t="s">
        <v>31</v>
      </c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5"/>
      <c r="B417" s="16"/>
      <c r="C417" s="11"/>
      <c r="D417" s="7" t="s">
        <v>23</v>
      </c>
      <c r="E417" s="50"/>
      <c r="F417" s="51"/>
      <c r="G417" s="51"/>
      <c r="H417" s="51"/>
      <c r="I417" s="51"/>
      <c r="J417" s="51"/>
      <c r="K417" s="52"/>
      <c r="L417" s="51"/>
    </row>
    <row r="418" spans="1:12" ht="15" x14ac:dyDescent="0.25">
      <c r="A418" s="25"/>
      <c r="B418" s="16"/>
      <c r="C418" s="11"/>
      <c r="D418" s="6"/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6"/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6"/>
      <c r="B420" s="18"/>
      <c r="C420" s="8"/>
      <c r="D420" s="19" t="s">
        <v>39</v>
      </c>
      <c r="E420" s="9"/>
      <c r="F420" s="21">
        <f>SUM(F414:F419)</f>
        <v>0</v>
      </c>
      <c r="G420" s="21">
        <f t="shared" ref="G420" si="304">SUM(G414:G419)</f>
        <v>0</v>
      </c>
      <c r="H420" s="21">
        <f t="shared" ref="H420" si="305">SUM(H414:H419)</f>
        <v>0</v>
      </c>
      <c r="I420" s="21">
        <f t="shared" ref="I420" si="306">SUM(I414:I419)</f>
        <v>0</v>
      </c>
      <c r="J420" s="21">
        <f t="shared" ref="J420" si="307">SUM(J414:J419)</f>
        <v>0</v>
      </c>
      <c r="K420" s="27"/>
      <c r="L420" s="21">
        <f t="shared" ref="L420" ca="1" si="308">SUM(L414:L422)</f>
        <v>0</v>
      </c>
    </row>
    <row r="421" spans="1:12" ht="15" x14ac:dyDescent="0.25">
      <c r="A421" s="28">
        <f>A387</f>
        <v>2</v>
      </c>
      <c r="B421" s="14">
        <f>B387</f>
        <v>10</v>
      </c>
      <c r="C421" s="10" t="s">
        <v>37</v>
      </c>
      <c r="D421" s="12" t="s">
        <v>38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12" t="s">
        <v>35</v>
      </c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12" t="s">
        <v>31</v>
      </c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5"/>
      <c r="B424" s="16"/>
      <c r="C424" s="11"/>
      <c r="D424" s="12" t="s">
        <v>24</v>
      </c>
      <c r="E424" s="50"/>
      <c r="F424" s="51"/>
      <c r="G424" s="51"/>
      <c r="H424" s="51"/>
      <c r="I424" s="51"/>
      <c r="J424" s="51"/>
      <c r="K424" s="52"/>
      <c r="L424" s="51"/>
    </row>
    <row r="425" spans="1:12" ht="15" x14ac:dyDescent="0.25">
      <c r="A425" s="25"/>
      <c r="B425" s="16"/>
      <c r="C425" s="11"/>
      <c r="D425" s="6"/>
      <c r="E425" s="50"/>
      <c r="F425" s="51"/>
      <c r="G425" s="51"/>
      <c r="H425" s="51"/>
      <c r="I425" s="51"/>
      <c r="J425" s="51"/>
      <c r="K425" s="52"/>
      <c r="L425" s="51"/>
    </row>
    <row r="426" spans="1:12" ht="15" x14ac:dyDescent="0.25">
      <c r="A426" s="25"/>
      <c r="B426" s="16"/>
      <c r="C426" s="11"/>
      <c r="D426" s="6"/>
      <c r="E426" s="50"/>
      <c r="F426" s="51"/>
      <c r="G426" s="51"/>
      <c r="H426" s="51"/>
      <c r="I426" s="51"/>
      <c r="J426" s="51"/>
      <c r="K426" s="52"/>
      <c r="L426" s="51"/>
    </row>
    <row r="427" spans="1:12" ht="15" x14ac:dyDescent="0.25">
      <c r="A427" s="26"/>
      <c r="B427" s="18"/>
      <c r="C427" s="8"/>
      <c r="D427" s="20" t="s">
        <v>39</v>
      </c>
      <c r="E427" s="9"/>
      <c r="F427" s="21">
        <f>SUM(F421:F426)</f>
        <v>0</v>
      </c>
      <c r="G427" s="21">
        <f t="shared" ref="G427" si="309">SUM(G421:G426)</f>
        <v>0</v>
      </c>
      <c r="H427" s="21">
        <f t="shared" ref="H427" si="310">SUM(H421:H426)</f>
        <v>0</v>
      </c>
      <c r="I427" s="21">
        <f t="shared" ref="I427" si="311">SUM(I421:I426)</f>
        <v>0</v>
      </c>
      <c r="J427" s="21">
        <f t="shared" ref="J427" si="312">SUM(J421:J426)</f>
        <v>0</v>
      </c>
      <c r="K427" s="27"/>
      <c r="L427" s="21">
        <f ca="1">SUM(L421:L428)</f>
        <v>0</v>
      </c>
    </row>
    <row r="428" spans="1:12" ht="15.75" customHeight="1" thickBot="1" x14ac:dyDescent="0.25">
      <c r="A428" s="31">
        <f>A387</f>
        <v>2</v>
      </c>
      <c r="B428" s="32">
        <f>B387</f>
        <v>10</v>
      </c>
      <c r="C428" s="64" t="s">
        <v>4</v>
      </c>
      <c r="D428" s="65"/>
      <c r="E428" s="33"/>
      <c r="F428" s="34">
        <f>F394+F398+F408+F413+F420+F427</f>
        <v>676</v>
      </c>
      <c r="G428" s="34">
        <f t="shared" ref="G428" si="313">G394+G398+G408+G413+G420+G427</f>
        <v>11</v>
      </c>
      <c r="H428" s="34">
        <f t="shared" ref="H428" si="314">H394+H398+H408+H413+H420+H427</f>
        <v>12</v>
      </c>
      <c r="I428" s="34">
        <f t="shared" ref="I428" si="315">I394+I398+I408+I413+I420+I427</f>
        <v>75</v>
      </c>
      <c r="J428" s="34">
        <f t="shared" ref="J428" si="316">J394+J398+J408+J413+J420+J427</f>
        <v>690</v>
      </c>
      <c r="K428" s="35"/>
      <c r="L428" s="34">
        <f t="shared" ref="L428" ca="1" si="317">L394+L398+L408+L413+L420+L427</f>
        <v>0</v>
      </c>
    </row>
    <row r="429" spans="1:12" ht="15" x14ac:dyDescent="0.25">
      <c r="A429" s="26"/>
      <c r="B429" s="18"/>
      <c r="C429" s="8"/>
      <c r="D429" s="20" t="s">
        <v>39</v>
      </c>
      <c r="E429" s="9"/>
      <c r="F429" s="21" t="e">
        <f>SUM(#REF!)</f>
        <v>#REF!</v>
      </c>
      <c r="G429" s="21" t="e">
        <f>SUM(#REF!)</f>
        <v>#REF!</v>
      </c>
      <c r="H429" s="21" t="e">
        <f>SUM(#REF!)</f>
        <v>#REF!</v>
      </c>
      <c r="I429" s="21" t="e">
        <f>SUM(#REF!)</f>
        <v>#REF!</v>
      </c>
      <c r="J429" s="21" t="e">
        <f>SUM(#REF!)</f>
        <v>#REF!</v>
      </c>
      <c r="K429" s="27"/>
      <c r="L429" s="21">
        <f ca="1">SUM(L429:L431)</f>
        <v>0</v>
      </c>
    </row>
    <row r="430" spans="1:12" ht="15.75" customHeight="1" x14ac:dyDescent="0.2">
      <c r="A430" s="31" t="e">
        <f>#REF!</f>
        <v>#REF!</v>
      </c>
      <c r="B430" s="32" t="e">
        <f>#REF!</f>
        <v>#REF!</v>
      </c>
      <c r="C430" s="64" t="s">
        <v>4</v>
      </c>
      <c r="D430" s="65"/>
      <c r="E430" s="33"/>
      <c r="F430" s="34" t="e">
        <f>#REF!+#REF!+#REF!+#REF!+#REF!+F429</f>
        <v>#REF!</v>
      </c>
      <c r="G430" s="34" t="e">
        <f>#REF!+#REF!+#REF!+#REF!+#REF!+G429</f>
        <v>#REF!</v>
      </c>
      <c r="H430" s="34" t="e">
        <f>#REF!+#REF!+#REF!+#REF!+#REF!+H429</f>
        <v>#REF!</v>
      </c>
      <c r="I430" s="34" t="e">
        <f>#REF!+#REF!+#REF!+#REF!+#REF!+I429</f>
        <v>#REF!</v>
      </c>
      <c r="J430" s="34" t="e">
        <f>#REF!+#REF!+#REF!+#REF!+#REF!+J429</f>
        <v>#REF!</v>
      </c>
      <c r="K430" s="35"/>
      <c r="L430" s="34">
        <f ca="1">#REF!+#REF!+#REF!+#REF!+#REF!+L429</f>
        <v>0</v>
      </c>
    </row>
    <row r="431" spans="1:12" ht="15" x14ac:dyDescent="0.25">
      <c r="A431" s="22">
        <v>2</v>
      </c>
      <c r="B431" s="23">
        <v>5</v>
      </c>
      <c r="C431" s="24" t="s">
        <v>20</v>
      </c>
      <c r="D431" s="5" t="s">
        <v>21</v>
      </c>
      <c r="E431" s="47"/>
      <c r="F431" s="48"/>
      <c r="G431" s="48"/>
      <c r="H431" s="48"/>
      <c r="I431" s="48"/>
      <c r="J431" s="48"/>
      <c r="K431" s="49"/>
      <c r="L431" s="48"/>
    </row>
    <row r="432" spans="1:12" ht="15.75" thickBot="1" x14ac:dyDescent="0.25">
      <c r="A432" s="37" t="e">
        <f>#REF!</f>
        <v>#REF!</v>
      </c>
      <c r="B432" s="38" t="e">
        <f>#REF!</f>
        <v>#REF!</v>
      </c>
      <c r="C432" s="61" t="s">
        <v>4</v>
      </c>
      <c r="D432" s="62"/>
      <c r="E432" s="39"/>
      <c r="F432" s="40" t="e">
        <f>#REF!+#REF!+#REF!+#REF!+#REF!+#REF!</f>
        <v>#REF!</v>
      </c>
      <c r="G432" s="40" t="e">
        <f>#REF!+#REF!+#REF!+#REF!+#REF!+#REF!</f>
        <v>#REF!</v>
      </c>
      <c r="H432" s="40" t="e">
        <f>#REF!+#REF!+#REF!+#REF!+#REF!+#REF!</f>
        <v>#REF!</v>
      </c>
      <c r="I432" s="40" t="e">
        <f>#REF!+#REF!+#REF!+#REF!+#REF!+#REF!</f>
        <v>#REF!</v>
      </c>
      <c r="J432" s="40" t="e">
        <f>#REF!+#REF!+#REF!+#REF!+#REF!+#REF!</f>
        <v>#REF!</v>
      </c>
      <c r="K432" s="41"/>
      <c r="L432" s="34" t="e">
        <f>#REF!+#REF!+#REF!+#REF!+#REF!+#REF!</f>
        <v>#REF!</v>
      </c>
    </row>
    <row r="433" spans="1:12" x14ac:dyDescent="0.2">
      <c r="A433" s="29"/>
      <c r="B433" s="30"/>
      <c r="C433" s="63" t="s">
        <v>5</v>
      </c>
      <c r="D433" s="63"/>
      <c r="E433" s="63"/>
      <c r="F433" s="42" t="e">
        <f>(F47+F89+F131+F173+F216+F258+F300+F342+F386+F428+F430+#REF!+#REF!+F432)/(IF(F47=0,0,1)+IF(F89=0,0,1)+IF(F131=0,0,1)+IF(F173=0,0,1)+IF(F216=0,0,1)+IF(F258=0,0,1)+IF(F300=0,0,1)+IF(F342=0,0,1)+IF(F386=0,0,1)+IF(F428=0,0,1)+IF(F430=0,0,1)+IF(#REF!=0,0,1)+IF(#REF!=0,0,1)+IF(F432=0,0,1))</f>
        <v>#REF!</v>
      </c>
      <c r="G433" s="42" t="e">
        <f>(G47+G89+G131+G173+G216+G258+G300+G342+G386+G428+G430+#REF!+#REF!+G432)/(IF(G47=0,0,1)+IF(G89=0,0,1)+IF(G131=0,0,1)+IF(G173=0,0,1)+IF(G216=0,0,1)+IF(G258=0,0,1)+IF(G300=0,0,1)+IF(G342=0,0,1)+IF(G386=0,0,1)+IF(G428=0,0,1)+IF(G430=0,0,1)+IF(#REF!=0,0,1)+IF(#REF!=0,0,1)+IF(G432=0,0,1))</f>
        <v>#REF!</v>
      </c>
      <c r="H433" s="42" t="e">
        <f>(H47+H89+H131+H173+H216+H258+H300+H342+H386+H428+H430+#REF!+#REF!+H432)/(IF(H47=0,0,1)+IF(H89=0,0,1)+IF(H131=0,0,1)+IF(H173=0,0,1)+IF(H216=0,0,1)+IF(H258=0,0,1)+IF(H300=0,0,1)+IF(H342=0,0,1)+IF(H386=0,0,1)+IF(H428=0,0,1)+IF(H430=0,0,1)+IF(#REF!=0,0,1)+IF(#REF!=0,0,1)+IF(H432=0,0,1))</f>
        <v>#REF!</v>
      </c>
      <c r="I433" s="42" t="e">
        <f>(I47+I89+I131+I173+I216+I258+I300+I342+I386+I428+I430+#REF!+#REF!+I432)/(IF(I47=0,0,1)+IF(I89=0,0,1)+IF(I131=0,0,1)+IF(I173=0,0,1)+IF(I216=0,0,1)+IF(I258=0,0,1)+IF(I300=0,0,1)+IF(I342=0,0,1)+IF(I386=0,0,1)+IF(I428=0,0,1)+IF(I430=0,0,1)+IF(#REF!=0,0,1)+IF(#REF!=0,0,1)+IF(I432=0,0,1))</f>
        <v>#REF!</v>
      </c>
      <c r="J433" s="42" t="e">
        <f>(J47+J89+J131+J173+J216+J258+J300+J342+J386+J428+J430+#REF!+#REF!+J432)/(IF(J47=0,0,1)+IF(J89=0,0,1)+IF(J131=0,0,1)+IF(J173=0,0,1)+IF(J216=0,0,1)+IF(J258=0,0,1)+IF(J300=0,0,1)+IF(J342=0,0,1)+IF(J386=0,0,1)+IF(J428=0,0,1)+IF(J430=0,0,1)+IF(#REF!=0,0,1)+IF(#REF!=0,0,1)+IF(J432=0,0,1))</f>
        <v>#REF!</v>
      </c>
      <c r="K433" s="42"/>
      <c r="L433" s="42" t="e">
        <f ca="1">(L47+L89+L131+L173+L216+L258+L300+L342+L386+L428+L430+#REF!+#REF!+L432)/(IF(L47=0,0,1)+IF(L89=0,0,1)+IF(L131=0,0,1)+IF(L173=0,0,1)+IF(L216=0,0,1)+IF(L258=0,0,1)+IF(L300=0,0,1)+IF(L342=0,0,1)+IF(L386=0,0,1)+IF(L428=0,0,1)+IF(L430=0,0,1)+IF(#REF!=0,0,1)+IF(#REF!=0,0,1)+IF(L432=0,0,1))</f>
        <v>#DIV/0!</v>
      </c>
    </row>
  </sheetData>
  <mergeCells count="16">
    <mergeCell ref="C300:D300"/>
    <mergeCell ref="C47:D47"/>
    <mergeCell ref="C1:E1"/>
    <mergeCell ref="H1:K1"/>
    <mergeCell ref="H2:K2"/>
    <mergeCell ref="C89:D89"/>
    <mergeCell ref="C131:D131"/>
    <mergeCell ref="C173:D173"/>
    <mergeCell ref="C216:D216"/>
    <mergeCell ref="C258:D258"/>
    <mergeCell ref="C432:D432"/>
    <mergeCell ref="C433:E433"/>
    <mergeCell ref="C342:D342"/>
    <mergeCell ref="C386:D386"/>
    <mergeCell ref="C428:D428"/>
    <mergeCell ref="C430:D43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Evgeniy</cp:lastModifiedBy>
  <dcterms:created xsi:type="dcterms:W3CDTF">2022-05-16T14:23:56Z</dcterms:created>
  <dcterms:modified xsi:type="dcterms:W3CDTF">2023-10-16T09:57:32Z</dcterms:modified>
</cp:coreProperties>
</file>