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"/>
    </mc:Choice>
  </mc:AlternateContent>
  <xr:revisionPtr revIDLastSave="0" documentId="13_ncr:1_{F2A6E6DC-FAB9-42FB-828F-8671CB13ADA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0" i="1" l="1"/>
  <c r="A420" i="1"/>
  <c r="B418" i="1"/>
  <c r="A418" i="1"/>
  <c r="J417" i="1"/>
  <c r="J418" i="1" s="1"/>
  <c r="I417" i="1"/>
  <c r="I418" i="1" s="1"/>
  <c r="H417" i="1"/>
  <c r="H418" i="1" s="1"/>
  <c r="G417" i="1"/>
  <c r="G418" i="1" s="1"/>
  <c r="F417" i="1"/>
  <c r="F418" i="1" s="1"/>
  <c r="B416" i="1"/>
  <c r="A416" i="1"/>
  <c r="J415" i="1"/>
  <c r="I415" i="1"/>
  <c r="H415" i="1"/>
  <c r="G415" i="1"/>
  <c r="F415" i="1"/>
  <c r="B409" i="1"/>
  <c r="A409" i="1"/>
  <c r="J408" i="1"/>
  <c r="I408" i="1"/>
  <c r="H408" i="1"/>
  <c r="G408" i="1"/>
  <c r="F408" i="1"/>
  <c r="B402" i="1"/>
  <c r="A402" i="1"/>
  <c r="J401" i="1"/>
  <c r="I401" i="1"/>
  <c r="H401" i="1"/>
  <c r="G401" i="1"/>
  <c r="F401" i="1"/>
  <c r="B397" i="1"/>
  <c r="A397" i="1"/>
  <c r="J396" i="1"/>
  <c r="I396" i="1"/>
  <c r="H396" i="1"/>
  <c r="G396" i="1"/>
  <c r="F396" i="1"/>
  <c r="B387" i="1"/>
  <c r="A387" i="1"/>
  <c r="J386" i="1"/>
  <c r="I386" i="1"/>
  <c r="H386" i="1"/>
  <c r="G386" i="1"/>
  <c r="F386" i="1"/>
  <c r="B383" i="1"/>
  <c r="A383" i="1"/>
  <c r="J382" i="1"/>
  <c r="I382" i="1"/>
  <c r="H382" i="1"/>
  <c r="G382" i="1"/>
  <c r="F382" i="1"/>
  <c r="B375" i="1"/>
  <c r="A375" i="1"/>
  <c r="J374" i="1"/>
  <c r="I374" i="1"/>
  <c r="H374" i="1"/>
  <c r="G374" i="1"/>
  <c r="F374" i="1"/>
  <c r="B368" i="1"/>
  <c r="A368" i="1"/>
  <c r="J367" i="1"/>
  <c r="I367" i="1"/>
  <c r="H367" i="1"/>
  <c r="G367" i="1"/>
  <c r="F367" i="1"/>
  <c r="B361" i="1"/>
  <c r="A361" i="1"/>
  <c r="J360" i="1"/>
  <c r="I360" i="1"/>
  <c r="H360" i="1"/>
  <c r="G360" i="1"/>
  <c r="F360" i="1"/>
  <c r="B356" i="1"/>
  <c r="A356" i="1"/>
  <c r="J355" i="1"/>
  <c r="I355" i="1"/>
  <c r="H355" i="1"/>
  <c r="G355" i="1"/>
  <c r="F355" i="1"/>
  <c r="B346" i="1"/>
  <c r="A346" i="1"/>
  <c r="J345" i="1"/>
  <c r="I345" i="1"/>
  <c r="H345" i="1"/>
  <c r="G345" i="1"/>
  <c r="F345" i="1"/>
  <c r="B342" i="1"/>
  <c r="A342" i="1"/>
  <c r="J341" i="1"/>
  <c r="I341" i="1"/>
  <c r="H341" i="1"/>
  <c r="G341" i="1"/>
  <c r="F341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0" i="1"/>
  <c r="A320" i="1"/>
  <c r="J319" i="1"/>
  <c r="I319" i="1"/>
  <c r="H319" i="1"/>
  <c r="G319" i="1"/>
  <c r="F319" i="1"/>
  <c r="B315" i="1"/>
  <c r="A315" i="1"/>
  <c r="J314" i="1"/>
  <c r="I314" i="1"/>
  <c r="H314" i="1"/>
  <c r="G314" i="1"/>
  <c r="F314" i="1"/>
  <c r="B305" i="1"/>
  <c r="A305" i="1"/>
  <c r="J304" i="1"/>
  <c r="I304" i="1"/>
  <c r="H304" i="1"/>
  <c r="G304" i="1"/>
  <c r="F304" i="1"/>
  <c r="B301" i="1"/>
  <c r="A301" i="1"/>
  <c r="J300" i="1"/>
  <c r="I300" i="1"/>
  <c r="H300" i="1"/>
  <c r="G300" i="1"/>
  <c r="F300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79" i="1"/>
  <c r="A279" i="1"/>
  <c r="J278" i="1"/>
  <c r="I278" i="1"/>
  <c r="H278" i="1"/>
  <c r="G278" i="1"/>
  <c r="F278" i="1"/>
  <c r="B274" i="1"/>
  <c r="A274" i="1"/>
  <c r="J273" i="1"/>
  <c r="I273" i="1"/>
  <c r="H273" i="1"/>
  <c r="G273" i="1"/>
  <c r="F273" i="1"/>
  <c r="B264" i="1"/>
  <c r="A264" i="1"/>
  <c r="J263" i="1"/>
  <c r="I263" i="1"/>
  <c r="H263" i="1"/>
  <c r="G263" i="1"/>
  <c r="F263" i="1"/>
  <c r="B260" i="1"/>
  <c r="A260" i="1"/>
  <c r="J259" i="1"/>
  <c r="I259" i="1"/>
  <c r="H259" i="1"/>
  <c r="G259" i="1"/>
  <c r="F259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9" i="1"/>
  <c r="A219" i="1"/>
  <c r="L218" i="1"/>
  <c r="J218" i="1"/>
  <c r="I218" i="1"/>
  <c r="H218" i="1"/>
  <c r="G218" i="1"/>
  <c r="F218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J177" i="1"/>
  <c r="I177" i="1"/>
  <c r="H177" i="1"/>
  <c r="G177" i="1"/>
  <c r="F177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6" i="1"/>
  <c r="A156" i="1"/>
  <c r="J155" i="1"/>
  <c r="I155" i="1"/>
  <c r="H155" i="1"/>
  <c r="G155" i="1"/>
  <c r="F155" i="1"/>
  <c r="B151" i="1"/>
  <c r="A151" i="1"/>
  <c r="J150" i="1"/>
  <c r="I150" i="1"/>
  <c r="H150" i="1"/>
  <c r="G150" i="1"/>
  <c r="F150" i="1"/>
  <c r="B141" i="1"/>
  <c r="A141" i="1"/>
  <c r="J140" i="1"/>
  <c r="I140" i="1"/>
  <c r="H140" i="1"/>
  <c r="G140" i="1"/>
  <c r="F140" i="1"/>
  <c r="B137" i="1"/>
  <c r="A137" i="1"/>
  <c r="J136" i="1"/>
  <c r="I136" i="1"/>
  <c r="H136" i="1"/>
  <c r="G136" i="1"/>
  <c r="F136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4" i="1"/>
  <c r="A114" i="1"/>
  <c r="J113" i="1"/>
  <c r="I113" i="1"/>
  <c r="H113" i="1"/>
  <c r="G113" i="1"/>
  <c r="F113" i="1"/>
  <c r="B109" i="1"/>
  <c r="A109" i="1"/>
  <c r="J108" i="1"/>
  <c r="I108" i="1"/>
  <c r="H108" i="1"/>
  <c r="G108" i="1"/>
  <c r="F108" i="1"/>
  <c r="B99" i="1"/>
  <c r="A99" i="1"/>
  <c r="J98" i="1"/>
  <c r="I98" i="1"/>
  <c r="H98" i="1"/>
  <c r="G98" i="1"/>
  <c r="F98" i="1"/>
  <c r="B95" i="1"/>
  <c r="A95" i="1"/>
  <c r="J94" i="1"/>
  <c r="I94" i="1"/>
  <c r="H94" i="1"/>
  <c r="G94" i="1"/>
  <c r="F94" i="1"/>
  <c r="B87" i="1"/>
  <c r="A87" i="1"/>
  <c r="J86" i="1"/>
  <c r="I86" i="1"/>
  <c r="H86" i="1"/>
  <c r="G86" i="1"/>
  <c r="F86" i="1"/>
  <c r="B80" i="1"/>
  <c r="A80" i="1"/>
  <c r="J79" i="1"/>
  <c r="I79" i="1"/>
  <c r="H79" i="1"/>
  <c r="G79" i="1"/>
  <c r="F79" i="1"/>
  <c r="B73" i="1"/>
  <c r="A73" i="1"/>
  <c r="J72" i="1"/>
  <c r="I72" i="1"/>
  <c r="H72" i="1"/>
  <c r="G72" i="1"/>
  <c r="F72" i="1"/>
  <c r="B68" i="1"/>
  <c r="A68" i="1"/>
  <c r="J67" i="1"/>
  <c r="I67" i="1"/>
  <c r="H67" i="1"/>
  <c r="G67" i="1"/>
  <c r="F67" i="1"/>
  <c r="B58" i="1"/>
  <c r="A58" i="1"/>
  <c r="J57" i="1"/>
  <c r="I57" i="1"/>
  <c r="H57" i="1"/>
  <c r="G57" i="1"/>
  <c r="F57" i="1"/>
  <c r="B54" i="1"/>
  <c r="A54" i="1"/>
  <c r="J53" i="1"/>
  <c r="I53" i="1"/>
  <c r="H53" i="1"/>
  <c r="G53" i="1"/>
  <c r="F53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J12" i="1"/>
  <c r="I12" i="1"/>
  <c r="H12" i="1"/>
  <c r="G12" i="1"/>
  <c r="F12" i="1"/>
  <c r="I170" i="1" l="1"/>
  <c r="J375" i="1"/>
  <c r="J170" i="1"/>
  <c r="J46" i="1"/>
  <c r="F211" i="1"/>
  <c r="H87" i="1"/>
  <c r="J420" i="1"/>
  <c r="G87" i="1"/>
  <c r="G211" i="1"/>
  <c r="I293" i="1"/>
  <c r="F334" i="1"/>
  <c r="H416" i="1"/>
  <c r="H293" i="1"/>
  <c r="I420" i="1"/>
  <c r="I87" i="1"/>
  <c r="F128" i="1"/>
  <c r="H211" i="1"/>
  <c r="J293" i="1"/>
  <c r="G334" i="1"/>
  <c r="I416" i="1"/>
  <c r="G128" i="1"/>
  <c r="I211" i="1"/>
  <c r="H334" i="1"/>
  <c r="J416" i="1"/>
  <c r="H420" i="1"/>
  <c r="F252" i="1"/>
  <c r="J211" i="1"/>
  <c r="G252" i="1"/>
  <c r="I334" i="1"/>
  <c r="F375" i="1"/>
  <c r="F46" i="1"/>
  <c r="H128" i="1"/>
  <c r="G46" i="1"/>
  <c r="I128" i="1"/>
  <c r="G375" i="1"/>
  <c r="F170" i="1"/>
  <c r="J334" i="1"/>
  <c r="H46" i="1"/>
  <c r="J128" i="1"/>
  <c r="G170" i="1"/>
  <c r="I252" i="1"/>
  <c r="F293" i="1"/>
  <c r="H375" i="1"/>
  <c r="J87" i="1"/>
  <c r="H252" i="1"/>
  <c r="I46" i="1"/>
  <c r="F87" i="1"/>
  <c r="H170" i="1"/>
  <c r="J252" i="1"/>
  <c r="G293" i="1"/>
  <c r="I375" i="1"/>
  <c r="F416" i="1"/>
  <c r="G416" i="1"/>
  <c r="F420" i="1"/>
  <c r="G420" i="1"/>
  <c r="G421" i="1" l="1"/>
  <c r="I421" i="1"/>
  <c r="J421" i="1"/>
  <c r="H421" i="1"/>
  <c r="F421" i="1"/>
  <c r="L420" i="1"/>
  <c r="L374" i="1"/>
  <c r="L38" i="1"/>
  <c r="L162" i="1"/>
  <c r="L79" i="1"/>
  <c r="L45" i="1"/>
  <c r="L155" i="1"/>
  <c r="L150" i="1"/>
  <c r="L360" i="1"/>
  <c r="L355" i="1"/>
  <c r="L314" i="1"/>
  <c r="L319" i="1"/>
  <c r="L16" i="1"/>
  <c r="L46" i="1"/>
  <c r="L421" i="1"/>
  <c r="L375" i="1"/>
  <c r="L345" i="1"/>
  <c r="L292" i="1"/>
  <c r="L113" i="1"/>
  <c r="L108" i="1"/>
  <c r="L127" i="1"/>
  <c r="L408" i="1"/>
  <c r="L415" i="1"/>
  <c r="L169" i="1"/>
  <c r="L196" i="1"/>
  <c r="L191" i="1"/>
  <c r="L326" i="1"/>
  <c r="L237" i="1"/>
  <c r="L232" i="1"/>
  <c r="L98" i="1"/>
  <c r="L128" i="1"/>
  <c r="L222" i="1"/>
  <c r="L252" i="1"/>
  <c r="L367" i="1"/>
  <c r="L251" i="1"/>
  <c r="L293" i="1"/>
  <c r="L263" i="1"/>
  <c r="L203" i="1"/>
  <c r="L211" i="1"/>
  <c r="L181" i="1"/>
  <c r="L140" i="1"/>
  <c r="L170" i="1"/>
  <c r="L72" i="1"/>
  <c r="L67" i="1"/>
  <c r="L210" i="1"/>
  <c r="L244" i="1"/>
  <c r="L285" i="1"/>
  <c r="L304" i="1"/>
  <c r="L334" i="1"/>
  <c r="L57" i="1"/>
  <c r="L87" i="1"/>
  <c r="L418" i="1"/>
  <c r="L417" i="1"/>
  <c r="L416" i="1"/>
  <c r="L386" i="1"/>
  <c r="L31" i="1"/>
  <c r="L26" i="1"/>
  <c r="L120" i="1"/>
  <c r="L278" i="1"/>
  <c r="L273" i="1"/>
  <c r="L396" i="1"/>
  <c r="L401" i="1"/>
  <c r="L86" i="1"/>
  <c r="L333" i="1"/>
</calcChain>
</file>

<file path=xl/sharedStrings.xml><?xml version="1.0" encoding="utf-8"?>
<sst xmlns="http://schemas.openxmlformats.org/spreadsheetml/2006/main" count="422" uniqueCount="67">
  <si>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</si>
  <si>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</si>
  <si>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</si>
  <si>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</si>
  <si>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</si>
  <si>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</si>
  <si>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</si>
  <si>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</si>
  <si>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</si>
  <si>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</si>
  <si>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</si>
  <si>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</si>
  <si>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</si>
  <si>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</si>
  <si>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</si>
  <si>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</si>
  <si>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</si>
  <si>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</si>
  <si>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</si>
  <si>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</si>
  <si>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</si>
  <si>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</si>
  <si>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</si>
  <si>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</si>
  <si>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</si>
  <si>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</si>
  <si>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</si>
  <si>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</si>
  <si>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</si>
  <si>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</si>
  <si>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</si>
  <si>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</si>
  <si>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</si>
  <si>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</si>
  <si>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</si>
  <si>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</si>
  <si>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</si>
  <si>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</si>
  <si>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</si>
  <si>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</si>
  <si>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</si>
  <si>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</si>
  <si>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</si>
  <si>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</si>
  <si>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</si>
  <si>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"Сидоровская СОШ"</t>
  </si>
  <si>
    <t>директор</t>
  </si>
  <si>
    <t>Воробьева С.Н.</t>
  </si>
  <si>
    <t>чай с сахаром</t>
  </si>
  <si>
    <t>бутерброд с маслом и сыром</t>
  </si>
  <si>
    <t>апельсин</t>
  </si>
  <si>
    <t>кисель</t>
  </si>
  <si>
    <t>яблоко</t>
  </si>
  <si>
    <t>плов с мясом</t>
  </si>
  <si>
    <t>кофейный напиток</t>
  </si>
  <si>
    <t>компот</t>
  </si>
  <si>
    <t>хлеб пшеничный</t>
  </si>
  <si>
    <t>каша рисовая молочная вязкая</t>
  </si>
  <si>
    <t>гречка отварная рассыпчатая</t>
  </si>
  <si>
    <t>горячий напиток</t>
  </si>
  <si>
    <t>котлета сотварными макаронами и томатным соусом</t>
  </si>
  <si>
    <t>Рыба тушёная с овощами и рисом</t>
  </si>
  <si>
    <t>Каша молочная манная (жидкая) на молоке</t>
  </si>
  <si>
    <t>рагу из птицы</t>
  </si>
  <si>
    <t>салат из свежих помидоров и огурцов</t>
  </si>
  <si>
    <t>горох отварной с луком и томатом и птица запеченная</t>
  </si>
  <si>
    <t>котлета с отварными макаронами и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</si>
</sst>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4" borderId="1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" sqref="F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21.2695312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7.7265625" style="2" customWidth="1"/>
    <col min="12" max="16384" width="9.1796875" style="2"/>
  </cols>
  <sheetData>
    <row r="1" spans="1:12" ht="14.5" x14ac:dyDescent="0.35">
      <c r="A1" s="1" t="s">
        <v>7</v>
      </c>
      <c r="C1" s="72" t="s">
        <v>45</v>
      </c>
      <c r="D1" s="73"/>
      <c r="E1" s="73"/>
      <c r="F1" s="13" t="s">
        <v>16</v>
      </c>
      <c r="G1" s="2" t="s">
        <v>17</v>
      </c>
      <c r="H1" s="74" t="s">
        <v>46</v>
      </c>
      <c r="I1" s="74"/>
      <c r="J1" s="74"/>
      <c r="K1" s="74"/>
    </row>
    <row r="2" spans="1:12" ht="18" x14ac:dyDescent="0.25">
      <c r="A2" s="43" t="s">
        <v>6</v>
      </c>
      <c r="C2" s="2"/>
      <c r="G2" s="2" t="s">
        <v>18</v>
      </c>
      <c r="H2" s="74" t="s">
        <v>47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53</v>
      </c>
      <c r="F6" s="48">
        <v>250</v>
      </c>
      <c r="G6" s="48">
        <v>16</v>
      </c>
      <c r="H6" s="48">
        <v>14</v>
      </c>
      <c r="I6" s="48">
        <v>42</v>
      </c>
      <c r="J6" s="48">
        <v>360</v>
      </c>
      <c r="K6" s="49">
        <v>291</v>
      </c>
      <c r="L6" s="48"/>
    </row>
    <row r="7" spans="1:12" ht="14.5" x14ac:dyDescent="0.35">
      <c r="A7" s="25"/>
      <c r="B7" s="16"/>
      <c r="C7" s="11"/>
      <c r="D7" s="7" t="s">
        <v>22</v>
      </c>
      <c r="E7" s="50" t="s">
        <v>54</v>
      </c>
      <c r="F7" s="51">
        <v>200</v>
      </c>
      <c r="G7" s="51">
        <v>4</v>
      </c>
      <c r="H7" s="51">
        <v>3</v>
      </c>
      <c r="I7" s="51">
        <v>29</v>
      </c>
      <c r="J7" s="51">
        <v>155</v>
      </c>
      <c r="K7" s="52">
        <v>379</v>
      </c>
      <c r="L7" s="51"/>
    </row>
    <row r="8" spans="1:12" ht="14.5" x14ac:dyDescent="0.35">
      <c r="A8" s="25"/>
      <c r="B8" s="16"/>
      <c r="C8" s="11"/>
      <c r="D8" s="7" t="s">
        <v>23</v>
      </c>
      <c r="E8" s="50" t="s">
        <v>56</v>
      </c>
      <c r="F8" s="51">
        <v>50</v>
      </c>
      <c r="G8" s="51">
        <v>4</v>
      </c>
      <c r="H8" s="51">
        <v>1</v>
      </c>
      <c r="I8" s="51">
        <v>1</v>
      </c>
      <c r="J8" s="51">
        <v>98</v>
      </c>
      <c r="K8" s="52">
        <v>878</v>
      </c>
      <c r="L8" s="51"/>
    </row>
    <row r="9" spans="1:12" ht="14.5" x14ac:dyDescent="0.35">
      <c r="A9" s="25"/>
      <c r="B9" s="16"/>
      <c r="C9" s="11"/>
      <c r="D9" s="7" t="s">
        <v>24</v>
      </c>
      <c r="E9" s="50" t="s">
        <v>52</v>
      </c>
      <c r="F9" s="51">
        <v>150</v>
      </c>
      <c r="G9" s="51">
        <v>0</v>
      </c>
      <c r="H9" s="51">
        <v>0</v>
      </c>
      <c r="I9" s="51">
        <v>7</v>
      </c>
      <c r="J9" s="51">
        <v>208</v>
      </c>
      <c r="K9" s="52">
        <v>338</v>
      </c>
      <c r="L9" s="51"/>
    </row>
    <row r="10" spans="1:12" ht="14.5" x14ac:dyDescent="0.3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6"/>
      <c r="B12" s="18"/>
      <c r="C12" s="8"/>
      <c r="D12" s="19" t="s">
        <v>39</v>
      </c>
      <c r="E12" s="9"/>
      <c r="F12" s="21">
        <f>SUM(F6:F11)</f>
        <v>650</v>
      </c>
      <c r="G12" s="21">
        <f>SUM(G6:G11)</f>
        <v>24</v>
      </c>
      <c r="H12" s="21">
        <f>SUM(H6:H11)</f>
        <v>18</v>
      </c>
      <c r="I12" s="21">
        <f>SUM(I6:I11)</f>
        <v>79</v>
      </c>
      <c r="J12" s="21">
        <f>SUM(J6:J11)</f>
        <v>821</v>
      </c>
      <c r="K12" s="27"/>
      <c r="L12" s="21"/>
    </row>
    <row r="13" spans="1:12" ht="14.5" x14ac:dyDescent="0.3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4.5" x14ac:dyDescent="0.3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ca="1">SUM(L13:L21)</f>
        <v>0</v>
      </c>
    </row>
    <row r="17" spans="1:12" ht="14.5" x14ac:dyDescent="0.3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/>
      <c r="F17" s="51"/>
      <c r="G17" s="51"/>
      <c r="H17" s="51"/>
      <c r="I17" s="51"/>
      <c r="J17" s="51"/>
      <c r="K17" s="52"/>
      <c r="L17" s="51"/>
    </row>
    <row r="18" spans="1:12" ht="14.5" x14ac:dyDescent="0.35">
      <c r="A18" s="25"/>
      <c r="B18" s="16"/>
      <c r="C18" s="11"/>
      <c r="D18" s="7" t="s">
        <v>28</v>
      </c>
      <c r="E18" s="50"/>
      <c r="F18" s="51"/>
      <c r="G18" s="51"/>
      <c r="H18" s="51"/>
      <c r="I18" s="51"/>
      <c r="J18" s="51"/>
      <c r="K18" s="52"/>
      <c r="L18" s="51"/>
    </row>
    <row r="19" spans="1:12" ht="14.5" x14ac:dyDescent="0.35">
      <c r="A19" s="25"/>
      <c r="B19" s="16"/>
      <c r="C19" s="11"/>
      <c r="D19" s="7" t="s">
        <v>29</v>
      </c>
      <c r="E19" s="50"/>
      <c r="F19" s="51"/>
      <c r="G19" s="51"/>
      <c r="H19" s="51"/>
      <c r="I19" s="51"/>
      <c r="J19" s="51"/>
      <c r="K19" s="52"/>
      <c r="L19" s="51"/>
    </row>
    <row r="20" spans="1:12" ht="14.5" x14ac:dyDescent="0.35">
      <c r="A20" s="25"/>
      <c r="B20" s="16"/>
      <c r="C20" s="11"/>
      <c r="D20" s="7" t="s">
        <v>30</v>
      </c>
      <c r="E20" s="50"/>
      <c r="F20" s="51"/>
      <c r="G20" s="51"/>
      <c r="H20" s="51"/>
      <c r="I20" s="51"/>
      <c r="J20" s="51"/>
      <c r="K20" s="52"/>
      <c r="L20" s="51"/>
    </row>
    <row r="21" spans="1:12" ht="14.5" x14ac:dyDescent="0.35">
      <c r="A21" s="25"/>
      <c r="B21" s="16"/>
      <c r="C21" s="11"/>
      <c r="D21" s="7" t="s">
        <v>31</v>
      </c>
      <c r="E21" s="50"/>
      <c r="F21" s="51"/>
      <c r="G21" s="51"/>
      <c r="H21" s="51"/>
      <c r="I21" s="51"/>
      <c r="J21" s="51"/>
      <c r="K21" s="52"/>
      <c r="L21" s="51"/>
    </row>
    <row r="22" spans="1:12" ht="14.5" x14ac:dyDescent="0.35">
      <c r="A22" s="25"/>
      <c r="B22" s="16"/>
      <c r="C22" s="11"/>
      <c r="D22" s="7" t="s">
        <v>32</v>
      </c>
      <c r="E22" s="50"/>
      <c r="F22" s="51"/>
      <c r="G22" s="51"/>
      <c r="H22" s="51"/>
      <c r="I22" s="51"/>
      <c r="J22" s="51"/>
      <c r="K22" s="52"/>
      <c r="L22" s="51"/>
    </row>
    <row r="23" spans="1:12" ht="14.5" x14ac:dyDescent="0.35">
      <c r="A23" s="25"/>
      <c r="B23" s="16"/>
      <c r="C23" s="11"/>
      <c r="D23" s="7" t="s">
        <v>33</v>
      </c>
      <c r="E23" s="50"/>
      <c r="F23" s="51"/>
      <c r="G23" s="51"/>
      <c r="H23" s="51"/>
      <c r="I23" s="51"/>
      <c r="J23" s="51"/>
      <c r="K23" s="52"/>
      <c r="L23" s="51"/>
    </row>
    <row r="24" spans="1:12" ht="14.5" x14ac:dyDescent="0.3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6"/>
      <c r="B26" s="18"/>
      <c r="C26" s="8"/>
      <c r="D26" s="19" t="s">
        <v>39</v>
      </c>
      <c r="E26" s="9"/>
      <c r="F26" s="21">
        <f>SUM(F17:F25)</f>
        <v>0</v>
      </c>
      <c r="G26" s="21">
        <f t="shared" ref="G26:J26" si="1">SUM(G17:G25)</f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7"/>
      <c r="L26" s="21">
        <f ca="1">SUM(L23:L31)</f>
        <v>0</v>
      </c>
    </row>
    <row r="27" spans="1:12" ht="14.5" x14ac:dyDescent="0.3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4.5" x14ac:dyDescent="0.35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4.5" x14ac:dyDescent="0.3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5" x14ac:dyDescent="0.3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 ca="1">SUM(L24:L30)</f>
        <v>0</v>
      </c>
    </row>
    <row r="32" spans="1:12" ht="14.5" x14ac:dyDescent="0.3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4.5" x14ac:dyDescent="0.3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 ca="1">SUM(L32:L40)</f>
        <v>0</v>
      </c>
    </row>
    <row r="39" spans="1:12" ht="14.5" x14ac:dyDescent="0.3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4.5" x14ac:dyDescent="0.3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 ca="1">SUM(L39:L47)</f>
        <v>0</v>
      </c>
    </row>
    <row r="46" spans="1:12" ht="14.5" x14ac:dyDescent="0.25">
      <c r="A46" s="31">
        <f>A6</f>
        <v>1</v>
      </c>
      <c r="B46" s="32">
        <f>B6</f>
        <v>1</v>
      </c>
      <c r="C46" s="70" t="s">
        <v>4</v>
      </c>
      <c r="D46" s="71"/>
      <c r="E46" s="33"/>
      <c r="F46" s="34">
        <f>F12+F16+F26+F31+F38+F45</f>
        <v>650</v>
      </c>
      <c r="G46" s="34">
        <f t="shared" ref="G46:J46" si="5">G12+G16+G26+G31+G38+G45</f>
        <v>24</v>
      </c>
      <c r="H46" s="34">
        <f t="shared" si="5"/>
        <v>18</v>
      </c>
      <c r="I46" s="34">
        <f t="shared" si="5"/>
        <v>79</v>
      </c>
      <c r="J46" s="34">
        <f t="shared" si="5"/>
        <v>821</v>
      </c>
      <c r="K46" s="35"/>
      <c r="L46" s="34">
        <f ca="1">L12+L16+L26+L31+L38+L45</f>
        <v>0</v>
      </c>
    </row>
    <row r="47" spans="1:12" ht="14.5" x14ac:dyDescent="0.35">
      <c r="A47" s="15">
        <v>1</v>
      </c>
      <c r="B47" s="16">
        <v>2</v>
      </c>
      <c r="C47" s="24" t="s">
        <v>20</v>
      </c>
      <c r="D47" s="5" t="s">
        <v>21</v>
      </c>
      <c r="E47" s="47" t="s">
        <v>60</v>
      </c>
      <c r="F47" s="48">
        <v>250</v>
      </c>
      <c r="G47" s="48">
        <v>26</v>
      </c>
      <c r="H47" s="48">
        <v>30</v>
      </c>
      <c r="I47" s="48">
        <v>78</v>
      </c>
      <c r="J47" s="48">
        <v>590</v>
      </c>
      <c r="K47" s="49">
        <v>608</v>
      </c>
      <c r="L47" s="48"/>
    </row>
    <row r="48" spans="1:12" ht="14.5" x14ac:dyDescent="0.35">
      <c r="A48" s="15"/>
      <c r="B48" s="16"/>
      <c r="C48" s="11"/>
      <c r="D48" s="7" t="s">
        <v>22</v>
      </c>
      <c r="E48" s="50" t="s">
        <v>48</v>
      </c>
      <c r="F48" s="51">
        <v>200</v>
      </c>
      <c r="G48" s="51">
        <v>0</v>
      </c>
      <c r="H48" s="51">
        <v>0</v>
      </c>
      <c r="I48" s="51">
        <v>10</v>
      </c>
      <c r="J48" s="51">
        <v>60</v>
      </c>
      <c r="K48" s="52">
        <v>430</v>
      </c>
      <c r="L48" s="51"/>
    </row>
    <row r="49" spans="1:12" ht="14.5" x14ac:dyDescent="0.35">
      <c r="A49" s="15"/>
      <c r="B49" s="16"/>
      <c r="C49" s="11"/>
      <c r="D49" s="7" t="s">
        <v>23</v>
      </c>
      <c r="E49" s="50" t="s">
        <v>56</v>
      </c>
      <c r="F49" s="51">
        <v>50</v>
      </c>
      <c r="G49" s="51">
        <v>4</v>
      </c>
      <c r="H49" s="51">
        <v>1</v>
      </c>
      <c r="I49" s="51">
        <v>1</v>
      </c>
      <c r="J49" s="51">
        <v>98</v>
      </c>
      <c r="K49" s="52">
        <v>878</v>
      </c>
      <c r="L49" s="51"/>
    </row>
    <row r="50" spans="1:12" ht="14.5" x14ac:dyDescent="0.35">
      <c r="A50" s="15"/>
      <c r="B50" s="16"/>
      <c r="C50" s="11"/>
      <c r="D50" s="7" t="s">
        <v>24</v>
      </c>
      <c r="E50" s="50" t="s">
        <v>64</v>
      </c>
      <c r="F50" s="51">
        <v>100</v>
      </c>
      <c r="G50" s="51">
        <v>1</v>
      </c>
      <c r="H50" s="51">
        <v>1</v>
      </c>
      <c r="I50" s="51">
        <v>4</v>
      </c>
      <c r="J50" s="51">
        <v>20</v>
      </c>
      <c r="K50" s="52">
        <v>113</v>
      </c>
      <c r="L50" s="51"/>
    </row>
    <row r="51" spans="1:12" ht="14.5" x14ac:dyDescent="0.3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4.5" x14ac:dyDescent="0.3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4.5" x14ac:dyDescent="0.35">
      <c r="A53" s="17"/>
      <c r="B53" s="18"/>
      <c r="C53" s="8"/>
      <c r="D53" s="19" t="s">
        <v>39</v>
      </c>
      <c r="E53" s="9"/>
      <c r="F53" s="21">
        <f>SUM(F47:F52)</f>
        <v>600</v>
      </c>
      <c r="G53" s="21">
        <f>SUM(G47:G52)</f>
        <v>31</v>
      </c>
      <c r="H53" s="21">
        <f>SUM(H47:H52)</f>
        <v>32</v>
      </c>
      <c r="I53" s="21">
        <f>SUM(I47:I52)</f>
        <v>93</v>
      </c>
      <c r="J53" s="21">
        <f>SUM(J47:J52)</f>
        <v>768</v>
      </c>
      <c r="K53" s="27"/>
      <c r="L53" s="21"/>
    </row>
    <row r="54" spans="1:12" ht="14.5" x14ac:dyDescent="0.35">
      <c r="A54" s="14">
        <f>A47</f>
        <v>1</v>
      </c>
      <c r="B54" s="14">
        <f>B47</f>
        <v>2</v>
      </c>
      <c r="C54" s="10" t="s">
        <v>25</v>
      </c>
      <c r="D54" s="12" t="s">
        <v>24</v>
      </c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4.5" x14ac:dyDescent="0.3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7"/>
      <c r="B57" s="18"/>
      <c r="C57" s="8"/>
      <c r="D57" s="19" t="s">
        <v>39</v>
      </c>
      <c r="E57" s="9"/>
      <c r="F57" s="21">
        <f>SUM(F54:F56)</f>
        <v>0</v>
      </c>
      <c r="G57" s="21">
        <f t="shared" ref="G57" si="6">SUM(G54:G56)</f>
        <v>0</v>
      </c>
      <c r="H57" s="21">
        <f t="shared" ref="H57" si="7">SUM(H54:H56)</f>
        <v>0</v>
      </c>
      <c r="I57" s="21">
        <f t="shared" ref="I57" si="8">SUM(I54:I56)</f>
        <v>0</v>
      </c>
      <c r="J57" s="21">
        <f t="shared" ref="J57" si="9">SUM(J54:J56)</f>
        <v>0</v>
      </c>
      <c r="K57" s="27"/>
      <c r="L57" s="21">
        <f t="shared" ref="L57" ca="1" si="10">SUM(L54:L62)</f>
        <v>0</v>
      </c>
    </row>
    <row r="58" spans="1:12" ht="14.5" x14ac:dyDescent="0.35">
      <c r="A58" s="14">
        <f>A47</f>
        <v>1</v>
      </c>
      <c r="B58" s="14">
        <f>B47</f>
        <v>2</v>
      </c>
      <c r="C58" s="10" t="s">
        <v>26</v>
      </c>
      <c r="D58" s="7" t="s">
        <v>27</v>
      </c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5"/>
      <c r="B59" s="16"/>
      <c r="C59" s="11"/>
      <c r="D59" s="7" t="s">
        <v>28</v>
      </c>
      <c r="E59" s="50"/>
      <c r="F59" s="51"/>
      <c r="G59" s="51"/>
      <c r="H59" s="51"/>
      <c r="I59" s="51"/>
      <c r="J59" s="51"/>
      <c r="K59" s="52"/>
      <c r="L59" s="51"/>
    </row>
    <row r="60" spans="1:12" ht="14.5" x14ac:dyDescent="0.35">
      <c r="A60" s="15"/>
      <c r="B60" s="16"/>
      <c r="C60" s="11"/>
      <c r="D60" s="7" t="s">
        <v>29</v>
      </c>
      <c r="E60" s="50"/>
      <c r="F60" s="51"/>
      <c r="G60" s="51"/>
      <c r="H60" s="51"/>
      <c r="I60" s="51"/>
      <c r="J60" s="51"/>
      <c r="K60" s="52"/>
      <c r="L60" s="51"/>
    </row>
    <row r="61" spans="1:12" ht="14.5" x14ac:dyDescent="0.35">
      <c r="A61" s="15"/>
      <c r="B61" s="16"/>
      <c r="C61" s="11"/>
      <c r="D61" s="7" t="s">
        <v>30</v>
      </c>
      <c r="E61" s="50"/>
      <c r="F61" s="51"/>
      <c r="G61" s="51"/>
      <c r="H61" s="51"/>
      <c r="I61" s="51"/>
      <c r="J61" s="51"/>
      <c r="K61" s="52"/>
      <c r="L61" s="51"/>
    </row>
    <row r="62" spans="1:12" ht="14.5" x14ac:dyDescent="0.35">
      <c r="A62" s="15"/>
      <c r="B62" s="16"/>
      <c r="C62" s="11"/>
      <c r="D62" s="7" t="s">
        <v>31</v>
      </c>
      <c r="E62" s="50"/>
      <c r="F62" s="51"/>
      <c r="G62" s="51"/>
      <c r="H62" s="51"/>
      <c r="I62" s="51"/>
      <c r="J62" s="51"/>
      <c r="K62" s="52"/>
      <c r="L62" s="51"/>
    </row>
    <row r="63" spans="1:12" ht="14.5" x14ac:dyDescent="0.35">
      <c r="A63" s="15"/>
      <c r="B63" s="16"/>
      <c r="C63" s="11"/>
      <c r="D63" s="7" t="s">
        <v>32</v>
      </c>
      <c r="E63" s="50"/>
      <c r="F63" s="51"/>
      <c r="G63" s="51"/>
      <c r="H63" s="51"/>
      <c r="I63" s="51"/>
      <c r="J63" s="51"/>
      <c r="K63" s="52"/>
      <c r="L63" s="51"/>
    </row>
    <row r="64" spans="1:12" ht="14.5" x14ac:dyDescent="0.35">
      <c r="A64" s="15"/>
      <c r="B64" s="16"/>
      <c r="C64" s="11"/>
      <c r="D64" s="7" t="s">
        <v>33</v>
      </c>
      <c r="E64" s="50"/>
      <c r="F64" s="51"/>
      <c r="G64" s="51"/>
      <c r="H64" s="51"/>
      <c r="I64" s="51"/>
      <c r="J64" s="51"/>
      <c r="K64" s="52"/>
      <c r="L64" s="51"/>
    </row>
    <row r="65" spans="1:12" ht="14.5" x14ac:dyDescent="0.35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4.5" x14ac:dyDescent="0.3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4.5" x14ac:dyDescent="0.35">
      <c r="A67" s="17"/>
      <c r="B67" s="18"/>
      <c r="C67" s="8"/>
      <c r="D67" s="19" t="s">
        <v>39</v>
      </c>
      <c r="E67" s="9"/>
      <c r="F67" s="21">
        <f>SUM(F58:F66)</f>
        <v>0</v>
      </c>
      <c r="G67" s="21">
        <f t="shared" ref="G67" si="11">SUM(G58:G66)</f>
        <v>0</v>
      </c>
      <c r="H67" s="21">
        <f t="shared" ref="H67" si="12">SUM(H58:H66)</f>
        <v>0</v>
      </c>
      <c r="I67" s="21">
        <f t="shared" ref="I67" si="13">SUM(I58:I66)</f>
        <v>0</v>
      </c>
      <c r="J67" s="21">
        <f t="shared" ref="J67" si="14">SUM(J58:J66)</f>
        <v>0</v>
      </c>
      <c r="K67" s="27"/>
      <c r="L67" s="21">
        <f t="shared" ref="L67" ca="1" si="15">SUM(L64:L72)</f>
        <v>0</v>
      </c>
    </row>
    <row r="68" spans="1:12" ht="14.5" x14ac:dyDescent="0.35">
      <c r="A68" s="14">
        <f>A47</f>
        <v>1</v>
      </c>
      <c r="B68" s="14">
        <f>B47</f>
        <v>2</v>
      </c>
      <c r="C68" s="10" t="s">
        <v>34</v>
      </c>
      <c r="D68" s="12" t="s">
        <v>35</v>
      </c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5"/>
      <c r="B69" s="16"/>
      <c r="C69" s="11"/>
      <c r="D69" s="12" t="s">
        <v>31</v>
      </c>
      <c r="E69" s="50"/>
      <c r="F69" s="51"/>
      <c r="G69" s="51"/>
      <c r="H69" s="51"/>
      <c r="I69" s="51"/>
      <c r="J69" s="51"/>
      <c r="K69" s="52"/>
      <c r="L69" s="51"/>
    </row>
    <row r="70" spans="1:12" ht="14.5" x14ac:dyDescent="0.3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4.5" x14ac:dyDescent="0.3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4.5" x14ac:dyDescent="0.35">
      <c r="A72" s="17"/>
      <c r="B72" s="18"/>
      <c r="C72" s="8"/>
      <c r="D72" s="19" t="s">
        <v>39</v>
      </c>
      <c r="E72" s="9"/>
      <c r="F72" s="21">
        <f>SUM(F68:F71)</f>
        <v>0</v>
      </c>
      <c r="G72" s="21">
        <f t="shared" ref="G72" si="16">SUM(G68:G71)</f>
        <v>0</v>
      </c>
      <c r="H72" s="21">
        <f t="shared" ref="H72" si="17">SUM(H68:H71)</f>
        <v>0</v>
      </c>
      <c r="I72" s="21">
        <f t="shared" ref="I72" si="18">SUM(I68:I71)</f>
        <v>0</v>
      </c>
      <c r="J72" s="21">
        <f t="shared" ref="J72" si="19">SUM(J68:J71)</f>
        <v>0</v>
      </c>
      <c r="K72" s="27"/>
      <c r="L72" s="21">
        <f t="shared" ref="L72" ca="1" si="20">SUM(L65:L71)</f>
        <v>0</v>
      </c>
    </row>
    <row r="73" spans="1:12" ht="14.5" x14ac:dyDescent="0.35">
      <c r="A73" s="14">
        <f>A47</f>
        <v>1</v>
      </c>
      <c r="B73" s="14">
        <f>B47</f>
        <v>2</v>
      </c>
      <c r="C73" s="10" t="s">
        <v>36</v>
      </c>
      <c r="D73" s="7" t="s">
        <v>21</v>
      </c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5"/>
      <c r="B74" s="16"/>
      <c r="C74" s="11"/>
      <c r="D74" s="7" t="s">
        <v>30</v>
      </c>
      <c r="E74" s="50"/>
      <c r="F74" s="51"/>
      <c r="G74" s="51"/>
      <c r="H74" s="51"/>
      <c r="I74" s="51"/>
      <c r="J74" s="51"/>
      <c r="K74" s="52"/>
      <c r="L74" s="51"/>
    </row>
    <row r="75" spans="1:12" ht="14.5" x14ac:dyDescent="0.35">
      <c r="A75" s="15"/>
      <c r="B75" s="16"/>
      <c r="C75" s="11"/>
      <c r="D75" s="7" t="s">
        <v>31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23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7"/>
      <c r="B79" s="18"/>
      <c r="C79" s="8"/>
      <c r="D79" s="19" t="s">
        <v>39</v>
      </c>
      <c r="E79" s="9"/>
      <c r="F79" s="21">
        <f>SUM(F73:F78)</f>
        <v>0</v>
      </c>
      <c r="G79" s="21">
        <f t="shared" ref="G79" si="21">SUM(G73:G78)</f>
        <v>0</v>
      </c>
      <c r="H79" s="21">
        <f t="shared" ref="H79" si="22">SUM(H73:H78)</f>
        <v>0</v>
      </c>
      <c r="I79" s="21">
        <f t="shared" ref="I79" si="23">SUM(I73:I78)</f>
        <v>0</v>
      </c>
      <c r="J79" s="21">
        <f t="shared" ref="J79" si="24">SUM(J73:J78)</f>
        <v>0</v>
      </c>
      <c r="K79" s="27"/>
      <c r="L79" s="21">
        <f t="shared" ref="L79" ca="1" si="25">SUM(L73:L81)</f>
        <v>0</v>
      </c>
    </row>
    <row r="80" spans="1:12" ht="14.5" x14ac:dyDescent="0.35">
      <c r="A80" s="14">
        <f>A47</f>
        <v>1</v>
      </c>
      <c r="B80" s="14">
        <f>B47</f>
        <v>2</v>
      </c>
      <c r="C80" s="10" t="s">
        <v>37</v>
      </c>
      <c r="D80" s="12" t="s">
        <v>38</v>
      </c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5"/>
      <c r="B81" s="16"/>
      <c r="C81" s="11"/>
      <c r="D81" s="12" t="s">
        <v>35</v>
      </c>
      <c r="E81" s="50"/>
      <c r="F81" s="51"/>
      <c r="G81" s="51"/>
      <c r="H81" s="51"/>
      <c r="I81" s="51"/>
      <c r="J81" s="51"/>
      <c r="K81" s="52"/>
      <c r="L81" s="51"/>
    </row>
    <row r="82" spans="1:12" ht="14.5" x14ac:dyDescent="0.35">
      <c r="A82" s="15"/>
      <c r="B82" s="16"/>
      <c r="C82" s="11"/>
      <c r="D82" s="12" t="s">
        <v>31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24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7"/>
      <c r="B86" s="18"/>
      <c r="C86" s="8"/>
      <c r="D86" s="20" t="s">
        <v>39</v>
      </c>
      <c r="E86" s="9"/>
      <c r="F86" s="21">
        <f>SUM(F80:F85)</f>
        <v>0</v>
      </c>
      <c r="G86" s="21">
        <f t="shared" ref="G86" si="26">SUM(G80:G85)</f>
        <v>0</v>
      </c>
      <c r="H86" s="21">
        <f t="shared" ref="H86" si="27">SUM(H80:H85)</f>
        <v>0</v>
      </c>
      <c r="I86" s="21">
        <f t="shared" ref="I86" si="28">SUM(I80:I85)</f>
        <v>0</v>
      </c>
      <c r="J86" s="21">
        <f t="shared" ref="J86" si="29">SUM(J80:J85)</f>
        <v>0</v>
      </c>
      <c r="K86" s="27"/>
      <c r="L86" s="21">
        <f t="shared" ref="L86" ca="1" si="30">SUM(L80:L88)</f>
        <v>0</v>
      </c>
    </row>
    <row r="87" spans="1:12" ht="15.75" customHeight="1" x14ac:dyDescent="0.25">
      <c r="A87" s="36">
        <f>A47</f>
        <v>1</v>
      </c>
      <c r="B87" s="36">
        <f>B47</f>
        <v>2</v>
      </c>
      <c r="C87" s="70" t="s">
        <v>4</v>
      </c>
      <c r="D87" s="71"/>
      <c r="E87" s="33"/>
      <c r="F87" s="34">
        <f>F53+F57+F67+F72+F79+F86</f>
        <v>600</v>
      </c>
      <c r="G87" s="34">
        <f t="shared" ref="G87" si="31">G53+G57+G67+G72+G79+G86</f>
        <v>31</v>
      </c>
      <c r="H87" s="34">
        <f t="shared" ref="H87" si="32">H53+H57+H67+H72+H79+H86</f>
        <v>32</v>
      </c>
      <c r="I87" s="34">
        <f t="shared" ref="I87" si="33">I53+I57+I67+I72+I79+I86</f>
        <v>93</v>
      </c>
      <c r="J87" s="34">
        <f t="shared" ref="J87" si="34">J53+J57+J67+J72+J79+J86</f>
        <v>768</v>
      </c>
      <c r="K87" s="35"/>
      <c r="L87" s="34">
        <f t="shared" ref="L87" ca="1" si="35">L53+L57+L67+L72+L79+L86</f>
        <v>0</v>
      </c>
    </row>
    <row r="88" spans="1:12" ht="14.5" x14ac:dyDescent="0.35">
      <c r="A88" s="22">
        <v>1</v>
      </c>
      <c r="B88" s="23">
        <v>3</v>
      </c>
      <c r="C88" s="24" t="s">
        <v>20</v>
      </c>
      <c r="D88" s="5" t="s">
        <v>21</v>
      </c>
      <c r="E88" s="47" t="s">
        <v>61</v>
      </c>
      <c r="F88" s="48">
        <v>250</v>
      </c>
      <c r="G88" s="48">
        <v>8</v>
      </c>
      <c r="H88" s="48">
        <v>4</v>
      </c>
      <c r="I88" s="48">
        <v>4</v>
      </c>
      <c r="J88" s="48">
        <v>381</v>
      </c>
      <c r="K88" s="49">
        <v>229</v>
      </c>
      <c r="L88" s="48"/>
    </row>
    <row r="89" spans="1:12" ht="14.5" x14ac:dyDescent="0.35">
      <c r="A89" s="25"/>
      <c r="B89" s="16"/>
      <c r="C89" s="11"/>
      <c r="D89" s="7" t="s">
        <v>22</v>
      </c>
      <c r="E89" s="50" t="s">
        <v>51</v>
      </c>
      <c r="F89" s="51">
        <v>200</v>
      </c>
      <c r="G89" s="51">
        <v>0</v>
      </c>
      <c r="H89" s="51">
        <v>0</v>
      </c>
      <c r="I89" s="51">
        <v>15</v>
      </c>
      <c r="J89" s="51">
        <v>49</v>
      </c>
      <c r="K89" s="52">
        <v>359</v>
      </c>
      <c r="L89" s="51"/>
    </row>
    <row r="90" spans="1:12" ht="14.5" x14ac:dyDescent="0.35">
      <c r="A90" s="25"/>
      <c r="B90" s="16"/>
      <c r="C90" s="11"/>
      <c r="D90" s="7" t="s">
        <v>23</v>
      </c>
      <c r="E90" s="50" t="s">
        <v>56</v>
      </c>
      <c r="F90" s="51">
        <v>100</v>
      </c>
      <c r="G90" s="51">
        <v>8</v>
      </c>
      <c r="H90" s="51">
        <v>2</v>
      </c>
      <c r="I90" s="51">
        <v>2</v>
      </c>
      <c r="J90" s="51">
        <v>196</v>
      </c>
      <c r="K90" s="52">
        <v>878</v>
      </c>
      <c r="L90" s="51"/>
    </row>
    <row r="91" spans="1:12" ht="14.5" x14ac:dyDescent="0.35">
      <c r="A91" s="25"/>
      <c r="B91" s="16"/>
      <c r="C91" s="11"/>
      <c r="D91" s="7" t="s">
        <v>24</v>
      </c>
      <c r="E91" s="50" t="s">
        <v>50</v>
      </c>
      <c r="F91" s="51">
        <v>100</v>
      </c>
      <c r="G91" s="51">
        <v>1</v>
      </c>
      <c r="H91" s="51">
        <v>0</v>
      </c>
      <c r="I91" s="51">
        <v>8</v>
      </c>
      <c r="J91" s="51">
        <v>38</v>
      </c>
      <c r="K91" s="52">
        <v>393</v>
      </c>
      <c r="L91" s="51"/>
    </row>
    <row r="92" spans="1:12" ht="14.5" x14ac:dyDescent="0.3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5" x14ac:dyDescent="0.35">
      <c r="A93" s="25"/>
      <c r="B93" s="16"/>
      <c r="C93" s="11"/>
      <c r="D93" s="6"/>
      <c r="E93" s="50"/>
      <c r="F93" s="51"/>
      <c r="G93" s="51"/>
      <c r="H93" s="51"/>
      <c r="I93" s="51"/>
      <c r="J93" s="51"/>
      <c r="K93" s="52"/>
      <c r="L93" s="51"/>
    </row>
    <row r="94" spans="1:12" ht="14.5" x14ac:dyDescent="0.35">
      <c r="A94" s="26"/>
      <c r="B94" s="18"/>
      <c r="C94" s="8"/>
      <c r="D94" s="19" t="s">
        <v>39</v>
      </c>
      <c r="E94" s="9"/>
      <c r="F94" s="21">
        <f>SUM(F88:F93)</f>
        <v>650</v>
      </c>
      <c r="G94" s="21">
        <f>SUM(G88:G93)</f>
        <v>17</v>
      </c>
      <c r="H94" s="21">
        <f>SUM(H88:H93)</f>
        <v>6</v>
      </c>
      <c r="I94" s="21">
        <f>SUM(I88:I93)</f>
        <v>29</v>
      </c>
      <c r="J94" s="21">
        <f>SUM(J88:J93)</f>
        <v>664</v>
      </c>
      <c r="K94" s="27"/>
      <c r="L94" s="21"/>
    </row>
    <row r="95" spans="1:12" ht="14.5" x14ac:dyDescent="0.35">
      <c r="A95" s="28">
        <f>A88</f>
        <v>1</v>
      </c>
      <c r="B95" s="14">
        <f>B88</f>
        <v>3</v>
      </c>
      <c r="C95" s="10" t="s">
        <v>25</v>
      </c>
      <c r="D95" s="12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4.5" x14ac:dyDescent="0.35">
      <c r="A98" s="26"/>
      <c r="B98" s="18"/>
      <c r="C98" s="8"/>
      <c r="D98" s="19" t="s">
        <v>39</v>
      </c>
      <c r="E98" s="9"/>
      <c r="F98" s="21">
        <f>SUM(F95:F97)</f>
        <v>0</v>
      </c>
      <c r="G98" s="21">
        <f t="shared" ref="G98" si="36">SUM(G95:G97)</f>
        <v>0</v>
      </c>
      <c r="H98" s="21">
        <f t="shared" ref="H98" si="37">SUM(H95:H97)</f>
        <v>0</v>
      </c>
      <c r="I98" s="21">
        <f t="shared" ref="I98" si="38">SUM(I95:I97)</f>
        <v>0</v>
      </c>
      <c r="J98" s="21">
        <f t="shared" ref="J98" si="39">SUM(J95:J97)</f>
        <v>0</v>
      </c>
      <c r="K98" s="27"/>
      <c r="L98" s="21">
        <f t="shared" ref="L98" ca="1" si="40">SUM(L95:L103)</f>
        <v>0</v>
      </c>
    </row>
    <row r="99" spans="1:12" ht="14.5" x14ac:dyDescent="0.35">
      <c r="A99" s="28">
        <f>A88</f>
        <v>1</v>
      </c>
      <c r="B99" s="14">
        <f>B88</f>
        <v>3</v>
      </c>
      <c r="C99" s="10" t="s">
        <v>26</v>
      </c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5" x14ac:dyDescent="0.3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5" x14ac:dyDescent="0.3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5" x14ac:dyDescent="0.3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5" x14ac:dyDescent="0.35">
      <c r="A105" s="25"/>
      <c r="B105" s="16"/>
      <c r="C105" s="11"/>
      <c r="D105" s="7" t="s">
        <v>33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5" x14ac:dyDescent="0.3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5" x14ac:dyDescent="0.35">
      <c r="A107" s="25"/>
      <c r="B107" s="16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4.5" x14ac:dyDescent="0.35">
      <c r="A108" s="26"/>
      <c r="B108" s="18"/>
      <c r="C108" s="8"/>
      <c r="D108" s="19" t="s">
        <v>39</v>
      </c>
      <c r="E108" s="9"/>
      <c r="F108" s="21">
        <f>SUM(F99:F107)</f>
        <v>0</v>
      </c>
      <c r="G108" s="21">
        <f t="shared" ref="G108" si="41">SUM(G99:G107)</f>
        <v>0</v>
      </c>
      <c r="H108" s="21">
        <f t="shared" ref="H108" si="42">SUM(H99:H107)</f>
        <v>0</v>
      </c>
      <c r="I108" s="21">
        <f t="shared" ref="I108" si="43">SUM(I99:I107)</f>
        <v>0</v>
      </c>
      <c r="J108" s="21">
        <f t="shared" ref="J108" si="44">SUM(J99:J107)</f>
        <v>0</v>
      </c>
      <c r="K108" s="27"/>
      <c r="L108" s="21">
        <f t="shared" ref="L108" ca="1" si="45">SUM(L105:L113)</f>
        <v>0</v>
      </c>
    </row>
    <row r="109" spans="1:12" ht="14.5" x14ac:dyDescent="0.35">
      <c r="A109" s="28">
        <f>A88</f>
        <v>1</v>
      </c>
      <c r="B109" s="14">
        <f>B88</f>
        <v>3</v>
      </c>
      <c r="C109" s="10" t="s">
        <v>34</v>
      </c>
      <c r="D109" s="12" t="s">
        <v>35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12" t="s">
        <v>31</v>
      </c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5" x14ac:dyDescent="0.3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6"/>
      <c r="B113" s="18"/>
      <c r="C113" s="8"/>
      <c r="D113" s="19" t="s">
        <v>39</v>
      </c>
      <c r="E113" s="9"/>
      <c r="F113" s="21">
        <f>SUM(F109:F112)</f>
        <v>0</v>
      </c>
      <c r="G113" s="21">
        <f t="shared" ref="G113" si="46">SUM(G109:G112)</f>
        <v>0</v>
      </c>
      <c r="H113" s="21">
        <f t="shared" ref="H113" si="47">SUM(H109:H112)</f>
        <v>0</v>
      </c>
      <c r="I113" s="21">
        <f t="shared" ref="I113" si="48">SUM(I109:I112)</f>
        <v>0</v>
      </c>
      <c r="J113" s="21">
        <f t="shared" ref="J113" si="49">SUM(J109:J112)</f>
        <v>0</v>
      </c>
      <c r="K113" s="27"/>
      <c r="L113" s="21">
        <f t="shared" ref="L113" ca="1" si="50">SUM(L106:L112)</f>
        <v>0</v>
      </c>
    </row>
    <row r="114" spans="1:12" ht="14.5" x14ac:dyDescent="0.35">
      <c r="A114" s="28">
        <f>A88</f>
        <v>1</v>
      </c>
      <c r="B114" s="14">
        <f>B88</f>
        <v>3</v>
      </c>
      <c r="C114" s="10" t="s">
        <v>36</v>
      </c>
      <c r="D114" s="7" t="s">
        <v>21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5" x14ac:dyDescent="0.3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5"/>
      <c r="B116" s="16"/>
      <c r="C116" s="11"/>
      <c r="D116" s="7" t="s">
        <v>31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5" x14ac:dyDescent="0.35">
      <c r="A117" s="25"/>
      <c r="B117" s="16"/>
      <c r="C117" s="11"/>
      <c r="D117" s="7" t="s">
        <v>23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6"/>
      <c r="B120" s="18"/>
      <c r="C120" s="8"/>
      <c r="D120" s="19" t="s">
        <v>39</v>
      </c>
      <c r="E120" s="9"/>
      <c r="F120" s="21">
        <f>SUM(F114:F119)</f>
        <v>0</v>
      </c>
      <c r="G120" s="21">
        <f t="shared" ref="G120" si="51">SUM(G114:G119)</f>
        <v>0</v>
      </c>
      <c r="H120" s="21">
        <f t="shared" ref="H120" si="52">SUM(H114:H119)</f>
        <v>0</v>
      </c>
      <c r="I120" s="21">
        <f t="shared" ref="I120" si="53">SUM(I114:I119)</f>
        <v>0</v>
      </c>
      <c r="J120" s="21">
        <f t="shared" ref="J120" si="54">SUM(J114:J119)</f>
        <v>0</v>
      </c>
      <c r="K120" s="27"/>
      <c r="L120" s="21">
        <f t="shared" ref="L120" ca="1" si="55">SUM(L114:L122)</f>
        <v>0</v>
      </c>
    </row>
    <row r="121" spans="1:12" ht="14.5" x14ac:dyDescent="0.35">
      <c r="A121" s="28">
        <f>A88</f>
        <v>1</v>
      </c>
      <c r="B121" s="14">
        <f>B88</f>
        <v>3</v>
      </c>
      <c r="C121" s="10" t="s">
        <v>37</v>
      </c>
      <c r="D121" s="12" t="s">
        <v>38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12" t="s">
        <v>35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5"/>
      <c r="B123" s="16"/>
      <c r="C123" s="11"/>
      <c r="D123" s="12" t="s">
        <v>31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5" x14ac:dyDescent="0.35">
      <c r="A124" s="25"/>
      <c r="B124" s="16"/>
      <c r="C124" s="11"/>
      <c r="D124" s="12" t="s">
        <v>24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6"/>
      <c r="B127" s="18"/>
      <c r="C127" s="8"/>
      <c r="D127" s="20" t="s">
        <v>39</v>
      </c>
      <c r="E127" s="9"/>
      <c r="F127" s="21">
        <f>SUM(F121:F126)</f>
        <v>0</v>
      </c>
      <c r="G127" s="21">
        <f t="shared" ref="G127" si="56">SUM(G121:G126)</f>
        <v>0</v>
      </c>
      <c r="H127" s="21">
        <f t="shared" ref="H127" si="57">SUM(H121:H126)</f>
        <v>0</v>
      </c>
      <c r="I127" s="21">
        <f t="shared" ref="I127" si="58">SUM(I121:I126)</f>
        <v>0</v>
      </c>
      <c r="J127" s="21">
        <f t="shared" ref="J127" si="59">SUM(J121:J126)</f>
        <v>0</v>
      </c>
      <c r="K127" s="27"/>
      <c r="L127" s="21">
        <f ca="1">SUM(L121:L130)</f>
        <v>0</v>
      </c>
    </row>
    <row r="128" spans="1:12" ht="15.75" customHeight="1" thickBot="1" x14ac:dyDescent="0.3">
      <c r="A128" s="31">
        <f>A88</f>
        <v>1</v>
      </c>
      <c r="B128" s="32">
        <f>B88</f>
        <v>3</v>
      </c>
      <c r="C128" s="70" t="s">
        <v>4</v>
      </c>
      <c r="D128" s="71"/>
      <c r="E128" s="33"/>
      <c r="F128" s="34">
        <f>F94+F98+F108+F113+F120+F127</f>
        <v>650</v>
      </c>
      <c r="G128" s="34">
        <f t="shared" ref="G128" si="60">G94+G98+G108+G113+G120+G127</f>
        <v>17</v>
      </c>
      <c r="H128" s="34">
        <f t="shared" ref="H128" si="61">H94+H98+H108+H113+H120+H127</f>
        <v>6</v>
      </c>
      <c r="I128" s="34">
        <f t="shared" ref="I128" si="62">I94+I98+I108+I113+I120+I127</f>
        <v>29</v>
      </c>
      <c r="J128" s="34">
        <f t="shared" ref="J128" si="63">J94+J98+J108+J113+J120+J127</f>
        <v>664</v>
      </c>
      <c r="K128" s="35"/>
      <c r="L128" s="34">
        <f t="shared" ref="L128" ca="1" si="64">L94+L98+L108+L113+L120+L127</f>
        <v>0</v>
      </c>
    </row>
    <row r="129" spans="1:12" ht="15.75" customHeight="1" thickBot="1" x14ac:dyDescent="0.3">
      <c r="A129" s="58"/>
      <c r="B129" s="59"/>
      <c r="C129" s="60"/>
      <c r="D129" s="61"/>
      <c r="E129" s="62"/>
      <c r="F129" s="63"/>
      <c r="G129" s="63"/>
      <c r="H129" s="63"/>
      <c r="I129" s="63"/>
      <c r="J129" s="63"/>
      <c r="K129" s="64"/>
      <c r="L129" s="63"/>
    </row>
    <row r="130" spans="1:12" ht="14.5" x14ac:dyDescent="0.35">
      <c r="A130" s="22">
        <v>1</v>
      </c>
      <c r="B130" s="23">
        <v>4</v>
      </c>
      <c r="C130" s="24" t="s">
        <v>20</v>
      </c>
      <c r="D130" s="5" t="s">
        <v>21</v>
      </c>
      <c r="E130" s="47" t="s">
        <v>53</v>
      </c>
      <c r="F130" s="48">
        <v>250</v>
      </c>
      <c r="G130" s="48">
        <v>16</v>
      </c>
      <c r="H130" s="48">
        <v>14</v>
      </c>
      <c r="I130" s="48">
        <v>42</v>
      </c>
      <c r="J130" s="48">
        <v>360</v>
      </c>
      <c r="K130" s="49">
        <v>291</v>
      </c>
      <c r="L130" s="48"/>
    </row>
    <row r="131" spans="1:12" ht="14.5" x14ac:dyDescent="0.35">
      <c r="A131" s="25"/>
      <c r="B131" s="16"/>
      <c r="C131" s="11"/>
      <c r="D131" s="7" t="s">
        <v>59</v>
      </c>
      <c r="E131" s="50" t="s">
        <v>55</v>
      </c>
      <c r="F131" s="51">
        <v>200</v>
      </c>
      <c r="G131" s="51">
        <v>0</v>
      </c>
      <c r="H131" s="51">
        <v>0</v>
      </c>
      <c r="I131" s="51">
        <v>26</v>
      </c>
      <c r="J131" s="51">
        <v>100</v>
      </c>
      <c r="K131" s="52">
        <v>349</v>
      </c>
      <c r="L131" s="51"/>
    </row>
    <row r="132" spans="1:12" ht="14.5" x14ac:dyDescent="0.35">
      <c r="A132" s="25"/>
      <c r="B132" s="16"/>
      <c r="C132" s="11"/>
      <c r="D132" s="7" t="s">
        <v>23</v>
      </c>
      <c r="E132" s="50" t="s">
        <v>49</v>
      </c>
      <c r="F132" s="51">
        <v>70</v>
      </c>
      <c r="G132" s="51">
        <v>14</v>
      </c>
      <c r="H132" s="51">
        <v>13</v>
      </c>
      <c r="I132" s="51">
        <v>33</v>
      </c>
      <c r="J132" s="51">
        <v>394</v>
      </c>
      <c r="K132" s="52">
        <v>3</v>
      </c>
      <c r="L132" s="51"/>
    </row>
    <row r="133" spans="1:12" ht="14.5" x14ac:dyDescent="0.35">
      <c r="A133" s="25"/>
      <c r="B133" s="16"/>
      <c r="C133" s="11"/>
      <c r="D133" s="7" t="s">
        <v>24</v>
      </c>
      <c r="E133" s="50" t="s">
        <v>52</v>
      </c>
      <c r="F133" s="51">
        <v>150</v>
      </c>
      <c r="G133" s="51">
        <v>0</v>
      </c>
      <c r="H133" s="51">
        <v>0</v>
      </c>
      <c r="I133" s="51">
        <v>7</v>
      </c>
      <c r="J133" s="51">
        <v>208</v>
      </c>
      <c r="K133" s="52">
        <v>338</v>
      </c>
      <c r="L133" s="51"/>
    </row>
    <row r="134" spans="1:12" ht="14.5" x14ac:dyDescent="0.3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5" x14ac:dyDescent="0.3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4.5" x14ac:dyDescent="0.35">
      <c r="A136" s="26"/>
      <c r="B136" s="18"/>
      <c r="C136" s="8"/>
      <c r="D136" s="19" t="s">
        <v>39</v>
      </c>
      <c r="E136" s="9"/>
      <c r="F136" s="21">
        <f>SUM(F130:F135)</f>
        <v>670</v>
      </c>
      <c r="G136" s="21">
        <f>SUM(G130:G135)</f>
        <v>30</v>
      </c>
      <c r="H136" s="21">
        <f>SUM(H130:H135)</f>
        <v>27</v>
      </c>
      <c r="I136" s="21">
        <f>SUM(I130:I135)</f>
        <v>108</v>
      </c>
      <c r="J136" s="21">
        <f>SUM(J130:J135)</f>
        <v>1062</v>
      </c>
      <c r="K136" s="27"/>
      <c r="L136" s="21"/>
    </row>
    <row r="137" spans="1:12" ht="14.5" x14ac:dyDescent="0.35">
      <c r="A137" s="28">
        <f>A130</f>
        <v>1</v>
      </c>
      <c r="B137" s="14">
        <f>B130</f>
        <v>4</v>
      </c>
      <c r="C137" s="10" t="s">
        <v>25</v>
      </c>
      <c r="D137" s="12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4.5" x14ac:dyDescent="0.35">
      <c r="A140" s="26"/>
      <c r="B140" s="18"/>
      <c r="C140" s="8"/>
      <c r="D140" s="19" t="s">
        <v>39</v>
      </c>
      <c r="E140" s="9"/>
      <c r="F140" s="21">
        <f>SUM(F137:F139)</f>
        <v>0</v>
      </c>
      <c r="G140" s="21">
        <f t="shared" ref="G140" si="65">SUM(G137:G139)</f>
        <v>0</v>
      </c>
      <c r="H140" s="21">
        <f t="shared" ref="H140" si="66">SUM(H137:H139)</f>
        <v>0</v>
      </c>
      <c r="I140" s="21">
        <f t="shared" ref="I140" si="67">SUM(I137:I139)</f>
        <v>0</v>
      </c>
      <c r="J140" s="21">
        <f t="shared" ref="J140" si="68">SUM(J137:J139)</f>
        <v>0</v>
      </c>
      <c r="K140" s="27"/>
      <c r="L140" s="21">
        <f t="shared" ref="L140" ca="1" si="69">SUM(L137:L145)</f>
        <v>0</v>
      </c>
    </row>
    <row r="141" spans="1:12" ht="14.5" x14ac:dyDescent="0.35">
      <c r="A141" s="28">
        <f>A130</f>
        <v>1</v>
      </c>
      <c r="B141" s="14">
        <f>B130</f>
        <v>4</v>
      </c>
      <c r="C141" s="10" t="s">
        <v>26</v>
      </c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5" x14ac:dyDescent="0.3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5" x14ac:dyDescent="0.3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5" x14ac:dyDescent="0.3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5" x14ac:dyDescent="0.35">
      <c r="A147" s="25"/>
      <c r="B147" s="16"/>
      <c r="C147" s="11"/>
      <c r="D147" s="7" t="s">
        <v>33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5" x14ac:dyDescent="0.3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5" x14ac:dyDescent="0.3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4.5" x14ac:dyDescent="0.35">
      <c r="A150" s="26"/>
      <c r="B150" s="18"/>
      <c r="C150" s="8"/>
      <c r="D150" s="19" t="s">
        <v>39</v>
      </c>
      <c r="E150" s="9"/>
      <c r="F150" s="21">
        <f>SUM(F141:F149)</f>
        <v>0</v>
      </c>
      <c r="G150" s="21">
        <f t="shared" ref="G150" si="70">SUM(G141:G149)</f>
        <v>0</v>
      </c>
      <c r="H150" s="21">
        <f t="shared" ref="H150" si="71">SUM(H141:H149)</f>
        <v>0</v>
      </c>
      <c r="I150" s="21">
        <f t="shared" ref="I150" si="72">SUM(I141:I149)</f>
        <v>0</v>
      </c>
      <c r="J150" s="21">
        <f t="shared" ref="J150" si="73">SUM(J141:J149)</f>
        <v>0</v>
      </c>
      <c r="K150" s="27"/>
      <c r="L150" s="21">
        <f t="shared" ref="L150" ca="1" si="74">SUM(L147:L155)</f>
        <v>0</v>
      </c>
    </row>
    <row r="151" spans="1:12" ht="14.5" x14ac:dyDescent="0.35">
      <c r="A151" s="28">
        <f>A130</f>
        <v>1</v>
      </c>
      <c r="B151" s="14">
        <f>B130</f>
        <v>4</v>
      </c>
      <c r="C151" s="10" t="s">
        <v>34</v>
      </c>
      <c r="D151" s="12" t="s">
        <v>35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12" t="s">
        <v>31</v>
      </c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5" x14ac:dyDescent="0.3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6"/>
      <c r="B155" s="18"/>
      <c r="C155" s="8"/>
      <c r="D155" s="19" t="s">
        <v>39</v>
      </c>
      <c r="E155" s="9"/>
      <c r="F155" s="21">
        <f>SUM(F151:F154)</f>
        <v>0</v>
      </c>
      <c r="G155" s="21">
        <f t="shared" ref="G155" si="75">SUM(G151:G154)</f>
        <v>0</v>
      </c>
      <c r="H155" s="21">
        <f t="shared" ref="H155" si="76">SUM(H151:H154)</f>
        <v>0</v>
      </c>
      <c r="I155" s="21">
        <f t="shared" ref="I155" si="77">SUM(I151:I154)</f>
        <v>0</v>
      </c>
      <c r="J155" s="21">
        <f t="shared" ref="J155" si="78">SUM(J151:J154)</f>
        <v>0</v>
      </c>
      <c r="K155" s="27"/>
      <c r="L155" s="21">
        <f t="shared" ref="L155" ca="1" si="79">SUM(L148:L154)</f>
        <v>0</v>
      </c>
    </row>
    <row r="156" spans="1:12" ht="14.5" x14ac:dyDescent="0.35">
      <c r="A156" s="28">
        <f>A130</f>
        <v>1</v>
      </c>
      <c r="B156" s="14">
        <f>B130</f>
        <v>4</v>
      </c>
      <c r="C156" s="10" t="s">
        <v>36</v>
      </c>
      <c r="D156" s="7" t="s">
        <v>21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5" x14ac:dyDescent="0.3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5"/>
      <c r="B158" s="16"/>
      <c r="C158" s="11"/>
      <c r="D158" s="7" t="s">
        <v>31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5" x14ac:dyDescent="0.35">
      <c r="A159" s="25"/>
      <c r="B159" s="16"/>
      <c r="C159" s="11"/>
      <c r="D159" s="7" t="s">
        <v>23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6"/>
      <c r="B162" s="18"/>
      <c r="C162" s="8"/>
      <c r="D162" s="19" t="s">
        <v>39</v>
      </c>
      <c r="E162" s="9"/>
      <c r="F162" s="21">
        <f>SUM(F156:F161)</f>
        <v>0</v>
      </c>
      <c r="G162" s="21">
        <f t="shared" ref="G162" si="80">SUM(G156:G161)</f>
        <v>0</v>
      </c>
      <c r="H162" s="21">
        <f t="shared" ref="H162" si="81">SUM(H156:H161)</f>
        <v>0</v>
      </c>
      <c r="I162" s="21">
        <f t="shared" ref="I162" si="82">SUM(I156:I161)</f>
        <v>0</v>
      </c>
      <c r="J162" s="21">
        <f t="shared" ref="J162" si="83">SUM(J156:J161)</f>
        <v>0</v>
      </c>
      <c r="K162" s="27"/>
      <c r="L162" s="21">
        <f t="shared" ref="L162" ca="1" si="84">SUM(L156:L164)</f>
        <v>0</v>
      </c>
    </row>
    <row r="163" spans="1:12" ht="14.5" x14ac:dyDescent="0.35">
      <c r="A163" s="28">
        <f>A130</f>
        <v>1</v>
      </c>
      <c r="B163" s="14">
        <f>B130</f>
        <v>4</v>
      </c>
      <c r="C163" s="10" t="s">
        <v>37</v>
      </c>
      <c r="D163" s="12" t="s">
        <v>38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12" t="s">
        <v>35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5"/>
      <c r="B165" s="16"/>
      <c r="C165" s="11"/>
      <c r="D165" s="12" t="s">
        <v>31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5" x14ac:dyDescent="0.35">
      <c r="A166" s="25"/>
      <c r="B166" s="16"/>
      <c r="C166" s="11"/>
      <c r="D166" s="12" t="s">
        <v>24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6"/>
      <c r="B169" s="18"/>
      <c r="C169" s="8"/>
      <c r="D169" s="20" t="s">
        <v>39</v>
      </c>
      <c r="E169" s="9"/>
      <c r="F169" s="21">
        <f>SUM(F163:F168)</f>
        <v>0</v>
      </c>
      <c r="G169" s="21">
        <f t="shared" ref="G169" si="85">SUM(G163:G168)</f>
        <v>0</v>
      </c>
      <c r="H169" s="21">
        <f t="shared" ref="H169" si="86">SUM(H163:H168)</f>
        <v>0</v>
      </c>
      <c r="I169" s="21">
        <f t="shared" ref="I169" si="87">SUM(I163:I168)</f>
        <v>0</v>
      </c>
      <c r="J169" s="21">
        <f t="shared" ref="J169" si="88">SUM(J163:J168)</f>
        <v>0</v>
      </c>
      <c r="K169" s="27"/>
      <c r="L169" s="21">
        <f t="shared" ref="L169" ca="1" si="89">SUM(L163:L171)</f>
        <v>0</v>
      </c>
    </row>
    <row r="170" spans="1:12" ht="15.75" customHeight="1" thickBot="1" x14ac:dyDescent="0.3">
      <c r="A170" s="31">
        <f>A130</f>
        <v>1</v>
      </c>
      <c r="B170" s="32">
        <f>B130</f>
        <v>4</v>
      </c>
      <c r="C170" s="70" t="s">
        <v>4</v>
      </c>
      <c r="D170" s="71"/>
      <c r="E170" s="33"/>
      <c r="F170" s="34">
        <f>F136+F140+F150+F155+F162+F169</f>
        <v>670</v>
      </c>
      <c r="G170" s="34">
        <f t="shared" ref="G170" si="90">G136+G140+G150+G155+G162+G169</f>
        <v>30</v>
      </c>
      <c r="H170" s="34">
        <f t="shared" ref="H170" si="91">H136+H140+H150+H155+H162+H169</f>
        <v>27</v>
      </c>
      <c r="I170" s="34">
        <f t="shared" ref="I170" si="92">I136+I140+I150+I155+I162+I169</f>
        <v>108</v>
      </c>
      <c r="J170" s="34">
        <f t="shared" ref="J170" si="93">J136+J140+J150+J155+J162+J169</f>
        <v>1062</v>
      </c>
      <c r="K170" s="35"/>
      <c r="L170" s="34">
        <f t="shared" ref="L170" ca="1" si="94">L136+L140+L150+L155+L162+L169</f>
        <v>0</v>
      </c>
    </row>
    <row r="171" spans="1:12" ht="14.5" x14ac:dyDescent="0.35">
      <c r="A171" s="22">
        <v>1</v>
      </c>
      <c r="B171" s="23">
        <v>5</v>
      </c>
      <c r="C171" s="24" t="s">
        <v>20</v>
      </c>
      <c r="D171" s="5" t="s">
        <v>21</v>
      </c>
      <c r="E171" s="65" t="s">
        <v>62</v>
      </c>
      <c r="F171" s="48">
        <v>250</v>
      </c>
      <c r="G171" s="48">
        <v>4</v>
      </c>
      <c r="H171" s="48">
        <v>3</v>
      </c>
      <c r="I171" s="48">
        <v>20</v>
      </c>
      <c r="J171" s="48">
        <v>112</v>
      </c>
      <c r="K171" s="49">
        <v>185</v>
      </c>
      <c r="L171" s="48"/>
    </row>
    <row r="172" spans="1:12" ht="14.5" x14ac:dyDescent="0.35">
      <c r="A172" s="25"/>
      <c r="B172" s="16"/>
      <c r="C172" s="11"/>
      <c r="D172" s="7" t="s">
        <v>22</v>
      </c>
      <c r="E172" s="50" t="s">
        <v>51</v>
      </c>
      <c r="F172" s="51">
        <v>200</v>
      </c>
      <c r="G172" s="51">
        <v>0</v>
      </c>
      <c r="H172" s="51">
        <v>0</v>
      </c>
      <c r="I172" s="51">
        <v>10</v>
      </c>
      <c r="J172" s="51">
        <v>60</v>
      </c>
      <c r="K172" s="52">
        <v>430</v>
      </c>
      <c r="L172" s="51"/>
    </row>
    <row r="173" spans="1:12" ht="14.5" x14ac:dyDescent="0.35">
      <c r="A173" s="25"/>
      <c r="B173" s="16"/>
      <c r="C173" s="11"/>
      <c r="D173" s="7" t="s">
        <v>23</v>
      </c>
      <c r="E173" s="50" t="s">
        <v>49</v>
      </c>
      <c r="F173" s="51">
        <v>70</v>
      </c>
      <c r="G173" s="51">
        <v>14</v>
      </c>
      <c r="H173" s="51">
        <v>13</v>
      </c>
      <c r="I173" s="51">
        <v>33</v>
      </c>
      <c r="J173" s="51">
        <v>394</v>
      </c>
      <c r="K173" s="52">
        <v>3</v>
      </c>
      <c r="L173" s="51"/>
    </row>
    <row r="174" spans="1:12" ht="14.5" x14ac:dyDescent="0.35">
      <c r="A174" s="25"/>
      <c r="B174" s="16"/>
      <c r="C174" s="11"/>
      <c r="D174" s="7" t="s">
        <v>24</v>
      </c>
      <c r="E174" s="50" t="s">
        <v>50</v>
      </c>
      <c r="F174" s="51">
        <v>100</v>
      </c>
      <c r="G174" s="51">
        <v>1</v>
      </c>
      <c r="H174" s="51">
        <v>0</v>
      </c>
      <c r="I174" s="51">
        <v>8</v>
      </c>
      <c r="J174" s="51">
        <v>38</v>
      </c>
      <c r="K174" s="52">
        <v>393</v>
      </c>
      <c r="L174" s="51"/>
    </row>
    <row r="175" spans="1:12" ht="14.5" x14ac:dyDescent="0.3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5" x14ac:dyDescent="0.3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5" x14ac:dyDescent="0.35">
      <c r="A177" s="26"/>
      <c r="B177" s="18"/>
      <c r="C177" s="8"/>
      <c r="D177" s="19" t="s">
        <v>39</v>
      </c>
      <c r="E177" s="9"/>
      <c r="F177" s="21">
        <f>SUM(F171:F176)</f>
        <v>620</v>
      </c>
      <c r="G177" s="21">
        <f t="shared" ref="G177" si="95">SUM(G171:G176)</f>
        <v>19</v>
      </c>
      <c r="H177" s="21">
        <f t="shared" ref="H177" si="96">SUM(H171:H176)</f>
        <v>16</v>
      </c>
      <c r="I177" s="21">
        <f t="shared" ref="I177" si="97">SUM(I171:I176)</f>
        <v>71</v>
      </c>
      <c r="J177" s="21">
        <f t="shared" ref="J177" si="98">SUM(J171:J176)</f>
        <v>604</v>
      </c>
      <c r="K177" s="27"/>
      <c r="L177" s="21"/>
    </row>
    <row r="178" spans="1:12" ht="14.5" x14ac:dyDescent="0.35">
      <c r="A178" s="28">
        <f>A171</f>
        <v>1</v>
      </c>
      <c r="B178" s="14">
        <f>B171</f>
        <v>5</v>
      </c>
      <c r="C178" s="10" t="s">
        <v>25</v>
      </c>
      <c r="D178" s="12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5" x14ac:dyDescent="0.3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SUM(F178:F180)</f>
        <v>0</v>
      </c>
      <c r="G181" s="21">
        <f t="shared" ref="G181" si="99">SUM(G178:G180)</f>
        <v>0</v>
      </c>
      <c r="H181" s="21">
        <f t="shared" ref="H181" si="100">SUM(H178:H180)</f>
        <v>0</v>
      </c>
      <c r="I181" s="21">
        <f t="shared" ref="I181" si="101">SUM(I178:I180)</f>
        <v>0</v>
      </c>
      <c r="J181" s="21">
        <f t="shared" ref="J181" si="102">SUM(J178:J180)</f>
        <v>0</v>
      </c>
      <c r="K181" s="27"/>
      <c r="L181" s="21">
        <f t="shared" ref="L181" ca="1" si="103">SUM(L178:L186)</f>
        <v>0</v>
      </c>
    </row>
    <row r="182" spans="1:12" ht="14.5" x14ac:dyDescent="0.35">
      <c r="A182" s="28">
        <f>A171</f>
        <v>1</v>
      </c>
      <c r="B182" s="14">
        <f>B171</f>
        <v>5</v>
      </c>
      <c r="C182" s="10" t="s">
        <v>26</v>
      </c>
      <c r="D182" s="7" t="s">
        <v>27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7" t="s">
        <v>28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7" t="s">
        <v>29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5"/>
      <c r="B185" s="16"/>
      <c r="C185" s="11"/>
      <c r="D185" s="7" t="s">
        <v>30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5" x14ac:dyDescent="0.35">
      <c r="A186" s="25"/>
      <c r="B186" s="16"/>
      <c r="C186" s="11"/>
      <c r="D186" s="7" t="s">
        <v>31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5" x14ac:dyDescent="0.35">
      <c r="A187" s="25"/>
      <c r="B187" s="16"/>
      <c r="C187" s="11"/>
      <c r="D187" s="7" t="s">
        <v>32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5" x14ac:dyDescent="0.35">
      <c r="A188" s="25"/>
      <c r="B188" s="16"/>
      <c r="C188" s="11"/>
      <c r="D188" s="7" t="s">
        <v>33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5" x14ac:dyDescent="0.3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5" x14ac:dyDescent="0.3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5" x14ac:dyDescent="0.35">
      <c r="A191" s="26"/>
      <c r="B191" s="18"/>
      <c r="C191" s="8"/>
      <c r="D191" s="19" t="s">
        <v>39</v>
      </c>
      <c r="E191" s="9"/>
      <c r="F191" s="21">
        <f>SUM(F182:F190)</f>
        <v>0</v>
      </c>
      <c r="G191" s="21">
        <f t="shared" ref="G191" si="104">SUM(G182:G190)</f>
        <v>0</v>
      </c>
      <c r="H191" s="21">
        <f t="shared" ref="H191" si="105">SUM(H182:H190)</f>
        <v>0</v>
      </c>
      <c r="I191" s="21">
        <f t="shared" ref="I191" si="106">SUM(I182:I190)</f>
        <v>0</v>
      </c>
      <c r="J191" s="21">
        <f t="shared" ref="J191" si="107">SUM(J182:J190)</f>
        <v>0</v>
      </c>
      <c r="K191" s="27"/>
      <c r="L191" s="21">
        <f t="shared" ref="L191" ca="1" si="108">SUM(L188:L196)</f>
        <v>0</v>
      </c>
    </row>
    <row r="192" spans="1:12" ht="14.5" x14ac:dyDescent="0.35">
      <c r="A192" s="28">
        <f>A171</f>
        <v>1</v>
      </c>
      <c r="B192" s="14">
        <f>B171</f>
        <v>5</v>
      </c>
      <c r="C192" s="10" t="s">
        <v>34</v>
      </c>
      <c r="D192" s="12" t="s">
        <v>35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5" x14ac:dyDescent="0.35">
      <c r="A193" s="25"/>
      <c r="B193" s="16"/>
      <c r="C193" s="11"/>
      <c r="D193" s="12" t="s">
        <v>31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5" x14ac:dyDescent="0.35">
      <c r="A196" s="26"/>
      <c r="B196" s="18"/>
      <c r="C196" s="8"/>
      <c r="D196" s="19" t="s">
        <v>39</v>
      </c>
      <c r="E196" s="9"/>
      <c r="F196" s="21">
        <f>SUM(F192:F195)</f>
        <v>0</v>
      </c>
      <c r="G196" s="21">
        <f t="shared" ref="G196" si="109">SUM(G192:G195)</f>
        <v>0</v>
      </c>
      <c r="H196" s="21">
        <f t="shared" ref="H196" si="110">SUM(H192:H195)</f>
        <v>0</v>
      </c>
      <c r="I196" s="21">
        <f t="shared" ref="I196" si="111">SUM(I192:I195)</f>
        <v>0</v>
      </c>
      <c r="J196" s="21">
        <f t="shared" ref="J196" si="112">SUM(J192:J195)</f>
        <v>0</v>
      </c>
      <c r="K196" s="27"/>
      <c r="L196" s="21">
        <f t="shared" ref="L196" ca="1" si="113">SUM(L189:L195)</f>
        <v>0</v>
      </c>
    </row>
    <row r="197" spans="1:12" ht="14.5" x14ac:dyDescent="0.35">
      <c r="A197" s="28">
        <f>A171</f>
        <v>1</v>
      </c>
      <c r="B197" s="14">
        <f>B171</f>
        <v>5</v>
      </c>
      <c r="C197" s="10" t="s">
        <v>36</v>
      </c>
      <c r="D197" s="7" t="s">
        <v>21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5" x14ac:dyDescent="0.35">
      <c r="A198" s="25"/>
      <c r="B198" s="16"/>
      <c r="C198" s="11"/>
      <c r="D198" s="7" t="s">
        <v>30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5" x14ac:dyDescent="0.35">
      <c r="A199" s="25"/>
      <c r="B199" s="16"/>
      <c r="C199" s="11"/>
      <c r="D199" s="7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5"/>
      <c r="B200" s="16"/>
      <c r="C200" s="11"/>
      <c r="D200" s="7" t="s">
        <v>23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5" x14ac:dyDescent="0.3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6"/>
      <c r="B203" s="18"/>
      <c r="C203" s="8"/>
      <c r="D203" s="19" t="s">
        <v>39</v>
      </c>
      <c r="E203" s="9"/>
      <c r="F203" s="21">
        <f>SUM(F197:F202)</f>
        <v>0</v>
      </c>
      <c r="G203" s="21">
        <f t="shared" ref="G203" si="114">SUM(G197:G202)</f>
        <v>0</v>
      </c>
      <c r="H203" s="21">
        <f t="shared" ref="H203" si="115">SUM(H197:H202)</f>
        <v>0</v>
      </c>
      <c r="I203" s="21">
        <f t="shared" ref="I203" si="116">SUM(I197:I202)</f>
        <v>0</v>
      </c>
      <c r="J203" s="21">
        <f t="shared" ref="J203" si="117">SUM(J197:J202)</f>
        <v>0</v>
      </c>
      <c r="K203" s="27"/>
      <c r="L203" s="21">
        <f t="shared" ref="L203" ca="1" si="118">SUM(L197:L205)</f>
        <v>0</v>
      </c>
    </row>
    <row r="204" spans="1:12" ht="14.5" x14ac:dyDescent="0.35">
      <c r="A204" s="28">
        <f>A171</f>
        <v>1</v>
      </c>
      <c r="B204" s="14">
        <f>B171</f>
        <v>5</v>
      </c>
      <c r="C204" s="10" t="s">
        <v>37</v>
      </c>
      <c r="D204" s="12" t="s">
        <v>38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12" t="s">
        <v>35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12" t="s">
        <v>31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5"/>
      <c r="B207" s="16"/>
      <c r="C207" s="11"/>
      <c r="D207" s="12" t="s">
        <v>24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5" x14ac:dyDescent="0.3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6"/>
      <c r="B210" s="18"/>
      <c r="C210" s="8"/>
      <c r="D210" s="20" t="s">
        <v>39</v>
      </c>
      <c r="E210" s="9"/>
      <c r="F210" s="21">
        <f>SUM(F204:F209)</f>
        <v>0</v>
      </c>
      <c r="G210" s="21">
        <f t="shared" ref="G210" si="119">SUM(G204:G209)</f>
        <v>0</v>
      </c>
      <c r="H210" s="21">
        <f t="shared" ref="H210" si="120">SUM(H204:H209)</f>
        <v>0</v>
      </c>
      <c r="I210" s="21">
        <f t="shared" ref="I210" si="121">SUM(I204:I209)</f>
        <v>0</v>
      </c>
      <c r="J210" s="21">
        <f t="shared" ref="J210" si="122">SUM(J204:J209)</f>
        <v>0</v>
      </c>
      <c r="K210" s="27"/>
      <c r="L210" s="21">
        <f t="shared" ref="L210" ca="1" si="123">SUM(L204:L212)</f>
        <v>0</v>
      </c>
    </row>
    <row r="211" spans="1:12" ht="15.75" customHeight="1" x14ac:dyDescent="0.25">
      <c r="A211" s="31">
        <f>A171</f>
        <v>1</v>
      </c>
      <c r="B211" s="32">
        <f>B171</f>
        <v>5</v>
      </c>
      <c r="C211" s="70" t="s">
        <v>4</v>
      </c>
      <c r="D211" s="71"/>
      <c r="E211" s="33"/>
      <c r="F211" s="34">
        <f>F177+F181+F191+F196+F203+F210</f>
        <v>620</v>
      </c>
      <c r="G211" s="34">
        <f t="shared" ref="G211" si="124">G177+G181+G191+G196+G203+G210</f>
        <v>19</v>
      </c>
      <c r="H211" s="34">
        <f t="shared" ref="H211" si="125">H177+H181+H191+H196+H203+H210</f>
        <v>16</v>
      </c>
      <c r="I211" s="34">
        <f t="shared" ref="I211" si="126">I177+I181+I191+I196+I203+I210</f>
        <v>71</v>
      </c>
      <c r="J211" s="34">
        <f t="shared" ref="J211" si="127">J177+J181+J191+J196+J203+J210</f>
        <v>604</v>
      </c>
      <c r="K211" s="35"/>
      <c r="L211" s="34">
        <f t="shared" ref="L211" ca="1" si="128">L177+L181+L191+L196+L203+L210</f>
        <v>0</v>
      </c>
    </row>
    <row r="212" spans="1:12" ht="14.5" x14ac:dyDescent="0.35">
      <c r="A212" s="22">
        <v>2</v>
      </c>
      <c r="B212" s="23">
        <v>6</v>
      </c>
      <c r="C212" s="24" t="s">
        <v>20</v>
      </c>
      <c r="D212" s="5" t="s">
        <v>21</v>
      </c>
      <c r="E212" s="47" t="s">
        <v>65</v>
      </c>
      <c r="F212" s="48">
        <v>250</v>
      </c>
      <c r="G212" s="48">
        <v>31</v>
      </c>
      <c r="H212" s="48">
        <v>26</v>
      </c>
      <c r="I212" s="48">
        <v>26</v>
      </c>
      <c r="J212" s="48">
        <v>370</v>
      </c>
      <c r="K212" s="49">
        <v>308.11399999999998</v>
      </c>
      <c r="L212" s="48"/>
    </row>
    <row r="213" spans="1:12" ht="14.5" x14ac:dyDescent="0.35">
      <c r="A213" s="25"/>
      <c r="B213" s="16"/>
      <c r="C213" s="11"/>
      <c r="D213" s="7" t="s">
        <v>22</v>
      </c>
      <c r="E213" s="50" t="s">
        <v>54</v>
      </c>
      <c r="F213" s="51">
        <v>200</v>
      </c>
      <c r="G213" s="51">
        <v>4</v>
      </c>
      <c r="H213" s="51">
        <v>3</v>
      </c>
      <c r="I213" s="51">
        <v>29</v>
      </c>
      <c r="J213" s="51">
        <v>155</v>
      </c>
      <c r="K213" s="52">
        <v>379</v>
      </c>
      <c r="L213" s="51"/>
    </row>
    <row r="214" spans="1:12" ht="14.5" x14ac:dyDescent="0.35">
      <c r="A214" s="25"/>
      <c r="B214" s="16"/>
      <c r="C214" s="11"/>
      <c r="D214" s="7" t="s">
        <v>23</v>
      </c>
      <c r="E214" s="50" t="s">
        <v>56</v>
      </c>
      <c r="F214" s="51">
        <v>50</v>
      </c>
      <c r="G214" s="51">
        <v>4</v>
      </c>
      <c r="H214" s="51">
        <v>1</v>
      </c>
      <c r="I214" s="51">
        <v>1</v>
      </c>
      <c r="J214" s="51">
        <v>98</v>
      </c>
      <c r="K214" s="52">
        <v>878</v>
      </c>
      <c r="L214" s="51"/>
    </row>
    <row r="215" spans="1:12" ht="14.5" x14ac:dyDescent="0.35">
      <c r="A215" s="25"/>
      <c r="B215" s="16"/>
      <c r="C215" s="11"/>
      <c r="D215" s="7" t="s">
        <v>24</v>
      </c>
      <c r="E215" s="50" t="s">
        <v>52</v>
      </c>
      <c r="F215" s="51">
        <v>150</v>
      </c>
      <c r="G215" s="51">
        <v>0</v>
      </c>
      <c r="H215" s="51">
        <v>0</v>
      </c>
      <c r="I215" s="51">
        <v>7</v>
      </c>
      <c r="J215" s="51">
        <v>208</v>
      </c>
      <c r="K215" s="52">
        <v>338</v>
      </c>
      <c r="L215" s="51"/>
    </row>
    <row r="216" spans="1:12" ht="14.5" x14ac:dyDescent="0.3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4.5" x14ac:dyDescent="0.3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5" x14ac:dyDescent="0.35">
      <c r="A218" s="26"/>
      <c r="B218" s="18"/>
      <c r="C218" s="8"/>
      <c r="D218" s="19" t="s">
        <v>39</v>
      </c>
      <c r="E218" s="9"/>
      <c r="F218" s="21">
        <f>SUM(F212:F217)</f>
        <v>650</v>
      </c>
      <c r="G218" s="21">
        <f t="shared" ref="G218" si="129">SUM(G212:G217)</f>
        <v>39</v>
      </c>
      <c r="H218" s="21">
        <f t="shared" ref="H218" si="130">SUM(H212:H217)</f>
        <v>30</v>
      </c>
      <c r="I218" s="21">
        <f t="shared" ref="I218" si="131">SUM(I212:I217)</f>
        <v>63</v>
      </c>
      <c r="J218" s="21">
        <f t="shared" ref="J218" si="132">SUM(J212:J217)</f>
        <v>831</v>
      </c>
      <c r="K218" s="27"/>
      <c r="L218" s="21">
        <f t="shared" ref="L218" si="133">SUM(L212:L217)</f>
        <v>0</v>
      </c>
    </row>
    <row r="219" spans="1:12" ht="14.5" x14ac:dyDescent="0.35">
      <c r="A219" s="28">
        <f>A212</f>
        <v>2</v>
      </c>
      <c r="B219" s="14">
        <f>B212</f>
        <v>6</v>
      </c>
      <c r="C219" s="10" t="s">
        <v>25</v>
      </c>
      <c r="D219" s="12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5" x14ac:dyDescent="0.3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6"/>
      <c r="B222" s="18"/>
      <c r="C222" s="8"/>
      <c r="D222" s="19" t="s">
        <v>39</v>
      </c>
      <c r="E222" s="9"/>
      <c r="F222" s="21">
        <f>SUM(F219:F221)</f>
        <v>0</v>
      </c>
      <c r="G222" s="21">
        <f t="shared" ref="G222" si="134">SUM(G219:G221)</f>
        <v>0</v>
      </c>
      <c r="H222" s="21">
        <f t="shared" ref="H222" si="135">SUM(H219:H221)</f>
        <v>0</v>
      </c>
      <c r="I222" s="21">
        <f t="shared" ref="I222" si="136">SUM(I219:I221)</f>
        <v>0</v>
      </c>
      <c r="J222" s="21">
        <f t="shared" ref="J222" si="137">SUM(J219:J221)</f>
        <v>0</v>
      </c>
      <c r="K222" s="27"/>
      <c r="L222" s="21">
        <f t="shared" ref="L222" ca="1" si="138">SUM(L219:L227)</f>
        <v>0</v>
      </c>
    </row>
    <row r="223" spans="1:12" ht="14.5" x14ac:dyDescent="0.35">
      <c r="A223" s="28">
        <f>A212</f>
        <v>2</v>
      </c>
      <c r="B223" s="14">
        <f>B212</f>
        <v>6</v>
      </c>
      <c r="C223" s="10" t="s">
        <v>26</v>
      </c>
      <c r="D223" s="7" t="s">
        <v>27</v>
      </c>
      <c r="E223" s="50"/>
      <c r="F223" s="51"/>
      <c r="G223" s="51"/>
      <c r="H223" s="51"/>
      <c r="I223" s="51"/>
      <c r="J223" s="51"/>
      <c r="K223" s="52"/>
      <c r="L223" s="51"/>
    </row>
    <row r="224" spans="1:12" ht="14.5" x14ac:dyDescent="0.35">
      <c r="A224" s="25"/>
      <c r="B224" s="16"/>
      <c r="C224" s="11"/>
      <c r="D224" s="7" t="s">
        <v>28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7" t="s">
        <v>29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7" t="s">
        <v>30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5"/>
      <c r="B227" s="16"/>
      <c r="C227" s="11"/>
      <c r="D227" s="7" t="s">
        <v>31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5" x14ac:dyDescent="0.35">
      <c r="A228" s="25"/>
      <c r="B228" s="16"/>
      <c r="C228" s="11"/>
      <c r="D228" s="7" t="s">
        <v>32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5" x14ac:dyDescent="0.35">
      <c r="A229" s="25"/>
      <c r="B229" s="16"/>
      <c r="C229" s="11"/>
      <c r="D229" s="7" t="s">
        <v>33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5" x14ac:dyDescent="0.3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4.5" x14ac:dyDescent="0.3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5" x14ac:dyDescent="0.35">
      <c r="A232" s="26"/>
      <c r="B232" s="18"/>
      <c r="C232" s="8"/>
      <c r="D232" s="19" t="s">
        <v>39</v>
      </c>
      <c r="E232" s="9"/>
      <c r="F232" s="21">
        <f>SUM(F223:F231)</f>
        <v>0</v>
      </c>
      <c r="G232" s="21">
        <f t="shared" ref="G232" si="139">SUM(G223:G231)</f>
        <v>0</v>
      </c>
      <c r="H232" s="21">
        <f t="shared" ref="H232" si="140">SUM(H223:H231)</f>
        <v>0</v>
      </c>
      <c r="I232" s="21">
        <f t="shared" ref="I232" si="141">SUM(I223:I231)</f>
        <v>0</v>
      </c>
      <c r="J232" s="21">
        <f t="shared" ref="J232" si="142">SUM(J223:J231)</f>
        <v>0</v>
      </c>
      <c r="K232" s="27"/>
      <c r="L232" s="21">
        <f t="shared" ref="L232" ca="1" si="143">SUM(L229:L237)</f>
        <v>0</v>
      </c>
    </row>
    <row r="233" spans="1:12" ht="14.5" x14ac:dyDescent="0.35">
      <c r="A233" s="28">
        <f>A212</f>
        <v>2</v>
      </c>
      <c r="B233" s="14">
        <f>B212</f>
        <v>6</v>
      </c>
      <c r="C233" s="10" t="s">
        <v>34</v>
      </c>
      <c r="D233" s="12" t="s">
        <v>35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5" x14ac:dyDescent="0.35">
      <c r="A234" s="25"/>
      <c r="B234" s="16"/>
      <c r="C234" s="11"/>
      <c r="D234" s="12" t="s">
        <v>31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SUM(F233:F236)</f>
        <v>0</v>
      </c>
      <c r="G237" s="21">
        <f t="shared" ref="G237" si="144">SUM(G233:G236)</f>
        <v>0</v>
      </c>
      <c r="H237" s="21">
        <f t="shared" ref="H237" si="145">SUM(H233:H236)</f>
        <v>0</v>
      </c>
      <c r="I237" s="21">
        <f t="shared" ref="I237" si="146">SUM(I233:I236)</f>
        <v>0</v>
      </c>
      <c r="J237" s="21">
        <f t="shared" ref="J237" si="147">SUM(J233:J236)</f>
        <v>0</v>
      </c>
      <c r="K237" s="27"/>
      <c r="L237" s="21">
        <f t="shared" ref="L237" ca="1" si="148">SUM(L230:L236)</f>
        <v>0</v>
      </c>
    </row>
    <row r="238" spans="1:12" ht="14.5" x14ac:dyDescent="0.35">
      <c r="A238" s="28">
        <f>A212</f>
        <v>2</v>
      </c>
      <c r="B238" s="14">
        <f>B212</f>
        <v>6</v>
      </c>
      <c r="C238" s="10" t="s">
        <v>36</v>
      </c>
      <c r="D238" s="7" t="s">
        <v>21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7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5" x14ac:dyDescent="0.35">
      <c r="A240" s="25"/>
      <c r="B240" s="16"/>
      <c r="C240" s="11"/>
      <c r="D240" s="7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5" x14ac:dyDescent="0.35">
      <c r="A241" s="25"/>
      <c r="B241" s="16"/>
      <c r="C241" s="11"/>
      <c r="D241" s="7" t="s">
        <v>23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5" x14ac:dyDescent="0.3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6"/>
      <c r="B244" s="18"/>
      <c r="C244" s="8"/>
      <c r="D244" s="19" t="s">
        <v>39</v>
      </c>
      <c r="E244" s="9"/>
      <c r="F244" s="21">
        <f>SUM(F238:F243)</f>
        <v>0</v>
      </c>
      <c r="G244" s="21">
        <f t="shared" ref="G244" si="149">SUM(G238:G243)</f>
        <v>0</v>
      </c>
      <c r="H244" s="21">
        <f t="shared" ref="H244" si="150">SUM(H238:H243)</f>
        <v>0</v>
      </c>
      <c r="I244" s="21">
        <f t="shared" ref="I244" si="151">SUM(I238:I243)</f>
        <v>0</v>
      </c>
      <c r="J244" s="21">
        <f t="shared" ref="J244" si="152">SUM(J238:J243)</f>
        <v>0</v>
      </c>
      <c r="K244" s="27"/>
      <c r="L244" s="21">
        <f t="shared" ref="L244" ca="1" si="153">SUM(L238:L246)</f>
        <v>0</v>
      </c>
    </row>
    <row r="245" spans="1:12" ht="14.5" x14ac:dyDescent="0.35">
      <c r="A245" s="28">
        <f>A212</f>
        <v>2</v>
      </c>
      <c r="B245" s="14">
        <f>B212</f>
        <v>6</v>
      </c>
      <c r="C245" s="10" t="s">
        <v>37</v>
      </c>
      <c r="D245" s="12" t="s">
        <v>38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12" t="s">
        <v>35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12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12" t="s">
        <v>24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4.5" x14ac:dyDescent="0.3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6"/>
      <c r="B251" s="18"/>
      <c r="C251" s="8"/>
      <c r="D251" s="20" t="s">
        <v>39</v>
      </c>
      <c r="E251" s="9"/>
      <c r="F251" s="21">
        <f>SUM(F245:F250)</f>
        <v>0</v>
      </c>
      <c r="G251" s="21">
        <f t="shared" ref="G251" si="154">SUM(G245:G250)</f>
        <v>0</v>
      </c>
      <c r="H251" s="21">
        <f t="shared" ref="H251" si="155">SUM(H245:H250)</f>
        <v>0</v>
      </c>
      <c r="I251" s="21">
        <f t="shared" ref="I251" si="156">SUM(I245:I250)</f>
        <v>0</v>
      </c>
      <c r="J251" s="21">
        <f t="shared" ref="J251" si="157">SUM(J245:J250)</f>
        <v>0</v>
      </c>
      <c r="K251" s="27"/>
      <c r="L251" s="21">
        <f t="shared" ref="L251" ca="1" si="158">SUM(L245:L253)</f>
        <v>0</v>
      </c>
    </row>
    <row r="252" spans="1:12" ht="15.75" customHeight="1" x14ac:dyDescent="0.25">
      <c r="A252" s="31">
        <f>A212</f>
        <v>2</v>
      </c>
      <c r="B252" s="32">
        <f>B212</f>
        <v>6</v>
      </c>
      <c r="C252" s="70" t="s">
        <v>4</v>
      </c>
      <c r="D252" s="71"/>
      <c r="E252" s="33"/>
      <c r="F252" s="34">
        <f>F218+F222+F232+F237+F244+F251</f>
        <v>650</v>
      </c>
      <c r="G252" s="34">
        <f t="shared" ref="G252" si="159">G218+G222+G232+G237+G244+G251</f>
        <v>39</v>
      </c>
      <c r="H252" s="34">
        <f t="shared" ref="H252" si="160">H218+H222+H232+H237+H244+H251</f>
        <v>30</v>
      </c>
      <c r="I252" s="34">
        <f t="shared" ref="I252" si="161">I218+I222+I232+I237+I244+I251</f>
        <v>63</v>
      </c>
      <c r="J252" s="34">
        <f t="shared" ref="J252" si="162">J218+J222+J232+J237+J244+J251</f>
        <v>831</v>
      </c>
      <c r="K252" s="35"/>
      <c r="L252" s="34">
        <f t="shared" ref="L252" ca="1" si="163">L218+L222+L232+L237+L244+L251</f>
        <v>0</v>
      </c>
    </row>
    <row r="253" spans="1:12" ht="14.5" x14ac:dyDescent="0.35">
      <c r="A253" s="22">
        <v>2</v>
      </c>
      <c r="B253" s="23">
        <v>7</v>
      </c>
      <c r="C253" s="24" t="s">
        <v>20</v>
      </c>
      <c r="D253" s="5" t="s">
        <v>21</v>
      </c>
      <c r="E253" s="66" t="s">
        <v>66</v>
      </c>
      <c r="F253" s="48">
        <v>250</v>
      </c>
      <c r="G253" s="48">
        <v>26</v>
      </c>
      <c r="H253" s="48">
        <v>30</v>
      </c>
      <c r="I253" s="48">
        <v>78</v>
      </c>
      <c r="J253" s="48">
        <v>590</v>
      </c>
      <c r="K253" s="49">
        <v>608</v>
      </c>
      <c r="L253" s="48"/>
    </row>
    <row r="254" spans="1:12" ht="14.5" x14ac:dyDescent="0.35">
      <c r="A254" s="25"/>
      <c r="B254" s="16"/>
      <c r="C254" s="11"/>
      <c r="D254" s="7" t="s">
        <v>22</v>
      </c>
      <c r="E254" s="50" t="s">
        <v>55</v>
      </c>
      <c r="F254" s="51">
        <v>200</v>
      </c>
      <c r="G254" s="51">
        <v>0</v>
      </c>
      <c r="H254" s="51">
        <v>0</v>
      </c>
      <c r="I254" s="51">
        <v>10</v>
      </c>
      <c r="J254" s="51">
        <v>60</v>
      </c>
      <c r="K254" s="52">
        <v>430</v>
      </c>
      <c r="L254" s="51"/>
    </row>
    <row r="255" spans="1:12" ht="14.5" x14ac:dyDescent="0.35">
      <c r="A255" s="25"/>
      <c r="B255" s="16"/>
      <c r="C255" s="11"/>
      <c r="D255" s="7" t="s">
        <v>23</v>
      </c>
      <c r="E255" s="50" t="s">
        <v>56</v>
      </c>
      <c r="F255" s="51">
        <v>50</v>
      </c>
      <c r="G255" s="51">
        <v>4</v>
      </c>
      <c r="H255" s="51">
        <v>1</v>
      </c>
      <c r="I255" s="51">
        <v>1</v>
      </c>
      <c r="J255" s="51">
        <v>98</v>
      </c>
      <c r="K255" s="52">
        <v>878</v>
      </c>
      <c r="L255" s="51"/>
    </row>
    <row r="256" spans="1:12" ht="14.5" x14ac:dyDescent="0.35">
      <c r="A256" s="25"/>
      <c r="B256" s="16"/>
      <c r="C256" s="11"/>
      <c r="D256" s="7" t="s">
        <v>24</v>
      </c>
      <c r="E256" s="50" t="s">
        <v>50</v>
      </c>
      <c r="F256" s="51">
        <v>100</v>
      </c>
      <c r="G256" s="51">
        <v>1</v>
      </c>
      <c r="H256" s="51">
        <v>0</v>
      </c>
      <c r="I256" s="51">
        <v>8</v>
      </c>
      <c r="J256" s="51">
        <v>38</v>
      </c>
      <c r="K256" s="52">
        <v>393</v>
      </c>
      <c r="L256" s="51"/>
    </row>
    <row r="257" spans="1:12" ht="14.5" x14ac:dyDescent="0.3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5" x14ac:dyDescent="0.3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4.5" x14ac:dyDescent="0.35">
      <c r="A259" s="26"/>
      <c r="B259" s="18"/>
      <c r="C259" s="8"/>
      <c r="D259" s="19" t="s">
        <v>39</v>
      </c>
      <c r="E259" s="9"/>
      <c r="F259" s="21">
        <f>SUM(F253:F258)</f>
        <v>600</v>
      </c>
      <c r="G259" s="21">
        <f>SUM(G253:G258)</f>
        <v>31</v>
      </c>
      <c r="H259" s="21">
        <f>SUM(H253:H258)</f>
        <v>31</v>
      </c>
      <c r="I259" s="21">
        <f>SUM(I253:I258)</f>
        <v>97</v>
      </c>
      <c r="J259" s="21">
        <f>SUM(J253:J258)</f>
        <v>786</v>
      </c>
      <c r="K259" s="27"/>
      <c r="L259" s="21"/>
    </row>
    <row r="260" spans="1:12" ht="14.5" x14ac:dyDescent="0.35">
      <c r="A260" s="28">
        <f>A253</f>
        <v>2</v>
      </c>
      <c r="B260" s="14">
        <f>B253</f>
        <v>7</v>
      </c>
      <c r="C260" s="10" t="s">
        <v>25</v>
      </c>
      <c r="D260" s="12" t="s">
        <v>24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5" x14ac:dyDescent="0.3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4.5" x14ac:dyDescent="0.3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6"/>
      <c r="B263" s="18"/>
      <c r="C263" s="8"/>
      <c r="D263" s="19" t="s">
        <v>39</v>
      </c>
      <c r="E263" s="9"/>
      <c r="F263" s="21">
        <f>SUM(F260:F262)</f>
        <v>0</v>
      </c>
      <c r="G263" s="21">
        <f t="shared" ref="G263" si="164">SUM(G260:G262)</f>
        <v>0</v>
      </c>
      <c r="H263" s="21">
        <f t="shared" ref="H263" si="165">SUM(H260:H262)</f>
        <v>0</v>
      </c>
      <c r="I263" s="21">
        <f t="shared" ref="I263" si="166">SUM(I260:I262)</f>
        <v>0</v>
      </c>
      <c r="J263" s="21">
        <f t="shared" ref="J263" si="167">SUM(J260:J262)</f>
        <v>0</v>
      </c>
      <c r="K263" s="27"/>
      <c r="L263" s="21">
        <f t="shared" ref="L263" ca="1" si="168">SUM(L260:L268)</f>
        <v>0</v>
      </c>
    </row>
    <row r="264" spans="1:12" ht="14.5" x14ac:dyDescent="0.35">
      <c r="A264" s="28">
        <f>A253</f>
        <v>2</v>
      </c>
      <c r="B264" s="14">
        <f>B253</f>
        <v>7</v>
      </c>
      <c r="C264" s="10" t="s">
        <v>26</v>
      </c>
      <c r="D264" s="7" t="s">
        <v>27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5"/>
      <c r="B265" s="16"/>
      <c r="C265" s="11"/>
      <c r="D265" s="7" t="s">
        <v>28</v>
      </c>
      <c r="E265" s="50"/>
      <c r="F265" s="51"/>
      <c r="G265" s="51"/>
      <c r="H265" s="51"/>
      <c r="I265" s="51"/>
      <c r="J265" s="51"/>
      <c r="K265" s="52"/>
      <c r="L265" s="51"/>
    </row>
    <row r="266" spans="1:12" ht="14.5" x14ac:dyDescent="0.35">
      <c r="A266" s="25"/>
      <c r="B266" s="16"/>
      <c r="C266" s="11"/>
      <c r="D266" s="7" t="s">
        <v>29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7" t="s">
        <v>30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7" t="s">
        <v>31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5"/>
      <c r="B269" s="16"/>
      <c r="C269" s="11"/>
      <c r="D269" s="7" t="s">
        <v>32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5" x14ac:dyDescent="0.35">
      <c r="A270" s="25"/>
      <c r="B270" s="16"/>
      <c r="C270" s="11"/>
      <c r="D270" s="7" t="s">
        <v>33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5" x14ac:dyDescent="0.3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4.5" x14ac:dyDescent="0.3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4.5" x14ac:dyDescent="0.35">
      <c r="A273" s="26"/>
      <c r="B273" s="18"/>
      <c r="C273" s="8"/>
      <c r="D273" s="19" t="s">
        <v>39</v>
      </c>
      <c r="E273" s="9"/>
      <c r="F273" s="21">
        <f>SUM(F264:F272)</f>
        <v>0</v>
      </c>
      <c r="G273" s="21">
        <f t="shared" ref="G273" si="169">SUM(G264:G272)</f>
        <v>0</v>
      </c>
      <c r="H273" s="21">
        <f t="shared" ref="H273" si="170">SUM(H264:H272)</f>
        <v>0</v>
      </c>
      <c r="I273" s="21">
        <f t="shared" ref="I273" si="171">SUM(I264:I272)</f>
        <v>0</v>
      </c>
      <c r="J273" s="21">
        <f t="shared" ref="J273" si="172">SUM(J264:J272)</f>
        <v>0</v>
      </c>
      <c r="K273" s="27"/>
      <c r="L273" s="21">
        <f t="shared" ref="L273" ca="1" si="173">SUM(L270:L278)</f>
        <v>0</v>
      </c>
    </row>
    <row r="274" spans="1:12" ht="14.5" x14ac:dyDescent="0.35">
      <c r="A274" s="28">
        <f>A253</f>
        <v>2</v>
      </c>
      <c r="B274" s="14">
        <f>B253</f>
        <v>7</v>
      </c>
      <c r="C274" s="10" t="s">
        <v>34</v>
      </c>
      <c r="D274" s="12" t="s">
        <v>35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5" x14ac:dyDescent="0.35">
      <c r="A275" s="25"/>
      <c r="B275" s="16"/>
      <c r="C275" s="11"/>
      <c r="D275" s="12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5" x14ac:dyDescent="0.3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6"/>
      <c r="B278" s="18"/>
      <c r="C278" s="8"/>
      <c r="D278" s="19" t="s">
        <v>39</v>
      </c>
      <c r="E278" s="9"/>
      <c r="F278" s="21">
        <f>SUM(F274:F277)</f>
        <v>0</v>
      </c>
      <c r="G278" s="21">
        <f t="shared" ref="G278" si="174">SUM(G274:G277)</f>
        <v>0</v>
      </c>
      <c r="H278" s="21">
        <f t="shared" ref="H278" si="175">SUM(H274:H277)</f>
        <v>0</v>
      </c>
      <c r="I278" s="21">
        <f t="shared" ref="I278" si="176">SUM(I274:I277)</f>
        <v>0</v>
      </c>
      <c r="J278" s="21">
        <f t="shared" ref="J278" si="177">SUM(J274:J277)</f>
        <v>0</v>
      </c>
      <c r="K278" s="27"/>
      <c r="L278" s="21">
        <f t="shared" ref="L278" ca="1" si="178">SUM(L271:L277)</f>
        <v>0</v>
      </c>
    </row>
    <row r="279" spans="1:12" ht="14.5" x14ac:dyDescent="0.35">
      <c r="A279" s="28">
        <f>A253</f>
        <v>2</v>
      </c>
      <c r="B279" s="14">
        <f>B253</f>
        <v>7</v>
      </c>
      <c r="C279" s="10" t="s">
        <v>36</v>
      </c>
      <c r="D279" s="7" t="s">
        <v>21</v>
      </c>
      <c r="E279" s="50"/>
      <c r="F279" s="51"/>
      <c r="G279" s="51"/>
      <c r="H279" s="51"/>
      <c r="I279" s="51"/>
      <c r="J279" s="51"/>
      <c r="K279" s="52"/>
      <c r="L279" s="51"/>
    </row>
    <row r="280" spans="1:12" ht="14.5" x14ac:dyDescent="0.35">
      <c r="A280" s="25"/>
      <c r="B280" s="16"/>
      <c r="C280" s="11"/>
      <c r="D280" s="7" t="s">
        <v>30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7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5" x14ac:dyDescent="0.35">
      <c r="A282" s="25"/>
      <c r="B282" s="16"/>
      <c r="C282" s="11"/>
      <c r="D282" s="7" t="s">
        <v>23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5" x14ac:dyDescent="0.35">
      <c r="A285" s="26"/>
      <c r="B285" s="18"/>
      <c r="C285" s="8"/>
      <c r="D285" s="19" t="s">
        <v>39</v>
      </c>
      <c r="E285" s="9"/>
      <c r="F285" s="21">
        <f>SUM(F279:F284)</f>
        <v>0</v>
      </c>
      <c r="G285" s="21">
        <f t="shared" ref="G285" si="179">SUM(G279:G284)</f>
        <v>0</v>
      </c>
      <c r="H285" s="21">
        <f t="shared" ref="H285" si="180">SUM(H279:H284)</f>
        <v>0</v>
      </c>
      <c r="I285" s="21">
        <f t="shared" ref="I285" si="181">SUM(I279:I284)</f>
        <v>0</v>
      </c>
      <c r="J285" s="21">
        <f t="shared" ref="J285" si="182">SUM(J279:J284)</f>
        <v>0</v>
      </c>
      <c r="K285" s="27"/>
      <c r="L285" s="21">
        <f t="shared" ref="L285" ca="1" si="183">SUM(L279:L287)</f>
        <v>0</v>
      </c>
    </row>
    <row r="286" spans="1:12" ht="14.5" x14ac:dyDescent="0.35">
      <c r="A286" s="28">
        <f>A253</f>
        <v>2</v>
      </c>
      <c r="B286" s="14">
        <f>B253</f>
        <v>7</v>
      </c>
      <c r="C286" s="10" t="s">
        <v>37</v>
      </c>
      <c r="D286" s="12" t="s">
        <v>38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12" t="s">
        <v>35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12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12" t="s">
        <v>24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4.5" x14ac:dyDescent="0.35">
      <c r="A292" s="26"/>
      <c r="B292" s="18"/>
      <c r="C292" s="8"/>
      <c r="D292" s="20" t="s">
        <v>39</v>
      </c>
      <c r="E292" s="9"/>
      <c r="F292" s="21">
        <f>SUM(F286:F291)</f>
        <v>0</v>
      </c>
      <c r="G292" s="21">
        <f t="shared" ref="G292" si="184">SUM(G286:G291)</f>
        <v>0</v>
      </c>
      <c r="H292" s="21">
        <f t="shared" ref="H292" si="185">SUM(H286:H291)</f>
        <v>0</v>
      </c>
      <c r="I292" s="21">
        <f t="shared" ref="I292" si="186">SUM(I286:I291)</f>
        <v>0</v>
      </c>
      <c r="J292" s="21">
        <f t="shared" ref="J292" si="187">SUM(J286:J291)</f>
        <v>0</v>
      </c>
      <c r="K292" s="27"/>
      <c r="L292" s="21">
        <f t="shared" ref="L292" ca="1" si="188">SUM(L286:L294)</f>
        <v>0</v>
      </c>
    </row>
    <row r="293" spans="1:12" ht="15.75" customHeight="1" x14ac:dyDescent="0.25">
      <c r="A293" s="31">
        <f>A253</f>
        <v>2</v>
      </c>
      <c r="B293" s="32">
        <f>B253</f>
        <v>7</v>
      </c>
      <c r="C293" s="70" t="s">
        <v>4</v>
      </c>
      <c r="D293" s="71"/>
      <c r="E293" s="33"/>
      <c r="F293" s="34">
        <f>F259+F263+F273+F278+F285+F292</f>
        <v>600</v>
      </c>
      <c r="G293" s="34">
        <f t="shared" ref="G293" si="189">G259+G263+G273+G278+G285+G292</f>
        <v>31</v>
      </c>
      <c r="H293" s="34">
        <f t="shared" ref="H293" si="190">H259+H263+H273+H278+H285+H292</f>
        <v>31</v>
      </c>
      <c r="I293" s="34">
        <f t="shared" ref="I293" si="191">I259+I263+I273+I278+I285+I292</f>
        <v>97</v>
      </c>
      <c r="J293" s="34">
        <f t="shared" ref="J293" si="192">J259+J263+J273+J278+J285+J292</f>
        <v>786</v>
      </c>
      <c r="K293" s="35"/>
      <c r="L293" s="34">
        <f t="shared" ref="L293" ca="1" si="193">L259+L263+L273+L278+L285+L292</f>
        <v>0</v>
      </c>
    </row>
    <row r="294" spans="1:12" ht="14.5" x14ac:dyDescent="0.35">
      <c r="A294" s="22">
        <v>2</v>
      </c>
      <c r="B294" s="23">
        <v>8</v>
      </c>
      <c r="C294" s="24" t="s">
        <v>20</v>
      </c>
      <c r="D294" s="5" t="s">
        <v>21</v>
      </c>
      <c r="E294" s="47" t="s">
        <v>57</v>
      </c>
      <c r="F294" s="48">
        <v>250</v>
      </c>
      <c r="G294" s="48">
        <v>6</v>
      </c>
      <c r="H294" s="48">
        <v>10</v>
      </c>
      <c r="I294" s="48">
        <v>24</v>
      </c>
      <c r="J294" s="48">
        <v>182</v>
      </c>
      <c r="K294" s="49">
        <v>4</v>
      </c>
      <c r="L294" s="48"/>
    </row>
    <row r="295" spans="1:12" ht="14.5" x14ac:dyDescent="0.35">
      <c r="A295" s="25"/>
      <c r="B295" s="16"/>
      <c r="C295" s="11"/>
      <c r="D295" s="7" t="s">
        <v>22</v>
      </c>
      <c r="E295" s="50" t="s">
        <v>51</v>
      </c>
      <c r="F295" s="51">
        <v>200</v>
      </c>
      <c r="G295" s="51">
        <v>0</v>
      </c>
      <c r="H295" s="51">
        <v>0</v>
      </c>
      <c r="I295" s="51">
        <v>15</v>
      </c>
      <c r="J295" s="51">
        <v>49</v>
      </c>
      <c r="K295" s="52">
        <v>359</v>
      </c>
      <c r="L295" s="51"/>
    </row>
    <row r="296" spans="1:12" ht="14.5" x14ac:dyDescent="0.35">
      <c r="A296" s="25"/>
      <c r="B296" s="16"/>
      <c r="C296" s="11"/>
      <c r="D296" s="7" t="s">
        <v>23</v>
      </c>
      <c r="E296" s="50" t="s">
        <v>49</v>
      </c>
      <c r="F296" s="51">
        <v>70</v>
      </c>
      <c r="G296" s="51">
        <v>14</v>
      </c>
      <c r="H296" s="51">
        <v>13</v>
      </c>
      <c r="I296" s="51">
        <v>33</v>
      </c>
      <c r="J296" s="51">
        <v>394</v>
      </c>
      <c r="K296" s="52">
        <v>3</v>
      </c>
      <c r="L296" s="51"/>
    </row>
    <row r="297" spans="1:12" ht="14.5" x14ac:dyDescent="0.35">
      <c r="A297" s="25"/>
      <c r="B297" s="16"/>
      <c r="C297" s="11"/>
      <c r="D297" s="7" t="s">
        <v>24</v>
      </c>
      <c r="E297" s="50" t="s">
        <v>52</v>
      </c>
      <c r="F297" s="51">
        <v>150</v>
      </c>
      <c r="G297" s="51">
        <v>0</v>
      </c>
      <c r="H297" s="51">
        <v>0</v>
      </c>
      <c r="I297" s="51">
        <v>7</v>
      </c>
      <c r="J297" s="51">
        <v>208</v>
      </c>
      <c r="K297" s="52">
        <v>338</v>
      </c>
      <c r="L297" s="51"/>
    </row>
    <row r="298" spans="1:12" ht="14.5" x14ac:dyDescent="0.3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4.5" x14ac:dyDescent="0.3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5" x14ac:dyDescent="0.35">
      <c r="A300" s="26"/>
      <c r="B300" s="18"/>
      <c r="C300" s="8"/>
      <c r="D300" s="19" t="s">
        <v>39</v>
      </c>
      <c r="E300" s="9"/>
      <c r="F300" s="21">
        <f>SUM(F294:F299)</f>
        <v>670</v>
      </c>
      <c r="G300" s="21">
        <f>SUM(G294:G299)</f>
        <v>20</v>
      </c>
      <c r="H300" s="21">
        <f>SUM(H294:H299)</f>
        <v>23</v>
      </c>
      <c r="I300" s="21">
        <f>SUM(I294:I299)</f>
        <v>79</v>
      </c>
      <c r="J300" s="21">
        <f>SUM(J294:J299)</f>
        <v>833</v>
      </c>
      <c r="K300" s="27"/>
      <c r="L300" s="21"/>
    </row>
    <row r="301" spans="1:12" ht="14.5" x14ac:dyDescent="0.35">
      <c r="A301" s="28">
        <f>A294</f>
        <v>2</v>
      </c>
      <c r="B301" s="14">
        <f>B294</f>
        <v>8</v>
      </c>
      <c r="C301" s="10" t="s">
        <v>25</v>
      </c>
      <c r="D301" s="12" t="s">
        <v>24</v>
      </c>
      <c r="E301" s="50"/>
      <c r="F301" s="51"/>
      <c r="G301" s="51"/>
      <c r="H301" s="51"/>
      <c r="I301" s="51"/>
      <c r="J301" s="51"/>
      <c r="K301" s="52"/>
      <c r="L301" s="51"/>
    </row>
    <row r="302" spans="1:12" ht="14.5" x14ac:dyDescent="0.3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5" x14ac:dyDescent="0.3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4.5" x14ac:dyDescent="0.35">
      <c r="A304" s="26"/>
      <c r="B304" s="18"/>
      <c r="C304" s="8"/>
      <c r="D304" s="19" t="s">
        <v>39</v>
      </c>
      <c r="E304" s="9"/>
      <c r="F304" s="21">
        <f>SUM(F301:F303)</f>
        <v>0</v>
      </c>
      <c r="G304" s="21">
        <f t="shared" ref="G304" si="194">SUM(G301:G303)</f>
        <v>0</v>
      </c>
      <c r="H304" s="21">
        <f t="shared" ref="H304" si="195">SUM(H301:H303)</f>
        <v>0</v>
      </c>
      <c r="I304" s="21">
        <f t="shared" ref="I304" si="196">SUM(I301:I303)</f>
        <v>0</v>
      </c>
      <c r="J304" s="21">
        <f t="shared" ref="J304" si="197">SUM(J301:J303)</f>
        <v>0</v>
      </c>
      <c r="K304" s="27"/>
      <c r="L304" s="21">
        <f t="shared" ref="L304" ca="1" si="198">SUM(L301:L309)</f>
        <v>0</v>
      </c>
    </row>
    <row r="305" spans="1:12" ht="14.5" x14ac:dyDescent="0.35">
      <c r="A305" s="28">
        <f>A294</f>
        <v>2</v>
      </c>
      <c r="B305" s="14">
        <f>B294</f>
        <v>8</v>
      </c>
      <c r="C305" s="10" t="s">
        <v>26</v>
      </c>
      <c r="D305" s="7" t="s">
        <v>27</v>
      </c>
      <c r="E305" s="50"/>
      <c r="F305" s="51"/>
      <c r="G305" s="51"/>
      <c r="H305" s="51"/>
      <c r="I305" s="51"/>
      <c r="J305" s="51"/>
      <c r="K305" s="52"/>
      <c r="L305" s="51"/>
    </row>
    <row r="306" spans="1:12" ht="14.5" x14ac:dyDescent="0.35">
      <c r="A306" s="25"/>
      <c r="B306" s="16"/>
      <c r="C306" s="11"/>
      <c r="D306" s="7" t="s">
        <v>28</v>
      </c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5"/>
      <c r="B307" s="16"/>
      <c r="C307" s="11"/>
      <c r="D307" s="7" t="s">
        <v>29</v>
      </c>
      <c r="E307" s="50"/>
      <c r="F307" s="51"/>
      <c r="G307" s="51"/>
      <c r="H307" s="51"/>
      <c r="I307" s="51"/>
      <c r="J307" s="51"/>
      <c r="K307" s="52"/>
      <c r="L307" s="51"/>
    </row>
    <row r="308" spans="1:12" ht="14.5" x14ac:dyDescent="0.35">
      <c r="A308" s="25"/>
      <c r="B308" s="16"/>
      <c r="C308" s="11"/>
      <c r="D308" s="7" t="s">
        <v>30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7" t="s">
        <v>31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7" t="s">
        <v>32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5"/>
      <c r="B311" s="16"/>
      <c r="C311" s="11"/>
      <c r="D311" s="7" t="s">
        <v>33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5" x14ac:dyDescent="0.3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4.5" x14ac:dyDescent="0.3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4.5" x14ac:dyDescent="0.35">
      <c r="A314" s="26"/>
      <c r="B314" s="18"/>
      <c r="C314" s="8"/>
      <c r="D314" s="19" t="s">
        <v>39</v>
      </c>
      <c r="E314" s="9"/>
      <c r="F314" s="21">
        <f>SUM(F305:F313)</f>
        <v>0</v>
      </c>
      <c r="G314" s="21">
        <f t="shared" ref="G314" si="199">SUM(G305:G313)</f>
        <v>0</v>
      </c>
      <c r="H314" s="21">
        <f t="shared" ref="H314" si="200">SUM(H305:H313)</f>
        <v>0</v>
      </c>
      <c r="I314" s="21">
        <f t="shared" ref="I314" si="201">SUM(I305:I313)</f>
        <v>0</v>
      </c>
      <c r="J314" s="21">
        <f t="shared" ref="J314" si="202">SUM(J305:J313)</f>
        <v>0</v>
      </c>
      <c r="K314" s="27"/>
      <c r="L314" s="21">
        <f t="shared" ref="L314" ca="1" si="203">SUM(L311:L319)</f>
        <v>0</v>
      </c>
    </row>
    <row r="315" spans="1:12" ht="14.5" x14ac:dyDescent="0.35">
      <c r="A315" s="28">
        <f>A294</f>
        <v>2</v>
      </c>
      <c r="B315" s="14">
        <f>B294</f>
        <v>8</v>
      </c>
      <c r="C315" s="10" t="s">
        <v>34</v>
      </c>
      <c r="D315" s="12" t="s">
        <v>35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5" x14ac:dyDescent="0.35">
      <c r="A316" s="25"/>
      <c r="B316" s="16"/>
      <c r="C316" s="11"/>
      <c r="D316" s="12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5" x14ac:dyDescent="0.35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4.5" x14ac:dyDescent="0.3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4.5" x14ac:dyDescent="0.35">
      <c r="A319" s="26"/>
      <c r="B319" s="18"/>
      <c r="C319" s="8"/>
      <c r="D319" s="19" t="s">
        <v>39</v>
      </c>
      <c r="E319" s="9"/>
      <c r="F319" s="21">
        <f>SUM(F315:F318)</f>
        <v>0</v>
      </c>
      <c r="G319" s="21">
        <f t="shared" ref="G319" si="204">SUM(G315:G318)</f>
        <v>0</v>
      </c>
      <c r="H319" s="21">
        <f t="shared" ref="H319" si="205">SUM(H315:H318)</f>
        <v>0</v>
      </c>
      <c r="I319" s="21">
        <f t="shared" ref="I319" si="206">SUM(I315:I318)</f>
        <v>0</v>
      </c>
      <c r="J319" s="21">
        <f t="shared" ref="J319" si="207">SUM(J315:J318)</f>
        <v>0</v>
      </c>
      <c r="K319" s="27"/>
      <c r="L319" s="21">
        <f t="shared" ref="L319" ca="1" si="208">SUM(L312:L318)</f>
        <v>0</v>
      </c>
    </row>
    <row r="320" spans="1:12" ht="14.5" x14ac:dyDescent="0.35">
      <c r="A320" s="28">
        <f>A294</f>
        <v>2</v>
      </c>
      <c r="B320" s="14">
        <f>B294</f>
        <v>8</v>
      </c>
      <c r="C320" s="10" t="s">
        <v>36</v>
      </c>
      <c r="D320" s="7" t="s">
        <v>21</v>
      </c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5"/>
      <c r="B321" s="16"/>
      <c r="C321" s="11"/>
      <c r="D321" s="7" t="s">
        <v>30</v>
      </c>
      <c r="E321" s="50"/>
      <c r="F321" s="51"/>
      <c r="G321" s="51"/>
      <c r="H321" s="51"/>
      <c r="I321" s="51"/>
      <c r="J321" s="51"/>
      <c r="K321" s="52"/>
      <c r="L321" s="51"/>
    </row>
    <row r="322" spans="1:12" ht="14.5" x14ac:dyDescent="0.35">
      <c r="A322" s="25"/>
      <c r="B322" s="16"/>
      <c r="C322" s="11"/>
      <c r="D322" s="7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5" x14ac:dyDescent="0.35">
      <c r="A323" s="25"/>
      <c r="B323" s="16"/>
      <c r="C323" s="11"/>
      <c r="D323" s="7" t="s">
        <v>23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5" x14ac:dyDescent="0.3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SUM(F320:F325)</f>
        <v>0</v>
      </c>
      <c r="G326" s="21">
        <f t="shared" ref="G326" si="209">SUM(G320:G325)</f>
        <v>0</v>
      </c>
      <c r="H326" s="21">
        <f t="shared" ref="H326" si="210">SUM(H320:H325)</f>
        <v>0</v>
      </c>
      <c r="I326" s="21">
        <f t="shared" ref="I326" si="211">SUM(I320:I325)</f>
        <v>0</v>
      </c>
      <c r="J326" s="21">
        <f t="shared" ref="J326" si="212">SUM(J320:J325)</f>
        <v>0</v>
      </c>
      <c r="K326" s="27"/>
      <c r="L326" s="21">
        <f t="shared" ref="L326" ca="1" si="213">SUM(L320:L328)</f>
        <v>0</v>
      </c>
    </row>
    <row r="327" spans="1:12" ht="14.5" x14ac:dyDescent="0.35">
      <c r="A327" s="28">
        <f>A294</f>
        <v>2</v>
      </c>
      <c r="B327" s="14">
        <f>B294</f>
        <v>8</v>
      </c>
      <c r="C327" s="10" t="s">
        <v>37</v>
      </c>
      <c r="D327" s="12" t="s">
        <v>38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12" t="s">
        <v>35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12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12" t="s">
        <v>24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20" t="s">
        <v>39</v>
      </c>
      <c r="E333" s="9"/>
      <c r="F333" s="21">
        <f>SUM(F327:F332)</f>
        <v>0</v>
      </c>
      <c r="G333" s="21">
        <f t="shared" ref="G333" si="214">SUM(G327:G332)</f>
        <v>0</v>
      </c>
      <c r="H333" s="21">
        <f t="shared" ref="H333" si="215">SUM(H327:H332)</f>
        <v>0</v>
      </c>
      <c r="I333" s="21">
        <f t="shared" ref="I333" si="216">SUM(I327:I332)</f>
        <v>0</v>
      </c>
      <c r="J333" s="21">
        <f t="shared" ref="J333" si="217">SUM(J327:J332)</f>
        <v>0</v>
      </c>
      <c r="K333" s="27"/>
      <c r="L333" s="21">
        <f t="shared" ref="L333" ca="1" si="218">SUM(L327:L335)</f>
        <v>0</v>
      </c>
    </row>
    <row r="334" spans="1:12" ht="15.75" customHeight="1" x14ac:dyDescent="0.25">
      <c r="A334" s="31">
        <f>A294</f>
        <v>2</v>
      </c>
      <c r="B334" s="32">
        <f>B294</f>
        <v>8</v>
      </c>
      <c r="C334" s="70" t="s">
        <v>4</v>
      </c>
      <c r="D334" s="71"/>
      <c r="E334" s="33"/>
      <c r="F334" s="34">
        <f>F300+F304+F314+F319+F326+F333</f>
        <v>670</v>
      </c>
      <c r="G334" s="34">
        <f t="shared" ref="G334" si="219">G300+G304+G314+G319+G326+G333</f>
        <v>20</v>
      </c>
      <c r="H334" s="34">
        <f t="shared" ref="H334" si="220">H300+H304+H314+H319+H326+H333</f>
        <v>23</v>
      </c>
      <c r="I334" s="34">
        <f t="shared" ref="I334" si="221">I300+I304+I314+I319+I326+I333</f>
        <v>79</v>
      </c>
      <c r="J334" s="34">
        <f t="shared" ref="J334" si="222">J300+J304+J314+J319+J326+J333</f>
        <v>833</v>
      </c>
      <c r="K334" s="35"/>
      <c r="L334" s="34">
        <f t="shared" ref="L334" ca="1" si="223">L300+L304+L314+L319+L326+L333</f>
        <v>0</v>
      </c>
    </row>
    <row r="335" spans="1:12" ht="14.5" x14ac:dyDescent="0.35">
      <c r="A335" s="15">
        <v>2</v>
      </c>
      <c r="B335" s="16">
        <v>9</v>
      </c>
      <c r="C335" s="24" t="s">
        <v>20</v>
      </c>
      <c r="D335" s="5" t="s">
        <v>21</v>
      </c>
      <c r="E335" s="47" t="s">
        <v>58</v>
      </c>
      <c r="F335" s="48">
        <v>250</v>
      </c>
      <c r="G335" s="48">
        <v>1</v>
      </c>
      <c r="H335" s="48">
        <v>64</v>
      </c>
      <c r="I335" s="48">
        <v>1</v>
      </c>
      <c r="J335" s="48">
        <v>581</v>
      </c>
      <c r="K335" s="49">
        <v>302</v>
      </c>
      <c r="L335" s="48"/>
    </row>
    <row r="336" spans="1:12" ht="14.5" x14ac:dyDescent="0.35">
      <c r="A336" s="15"/>
      <c r="B336" s="16"/>
      <c r="C336" s="11"/>
      <c r="D336" s="7" t="s">
        <v>22</v>
      </c>
      <c r="E336" s="50" t="s">
        <v>55</v>
      </c>
      <c r="F336" s="51">
        <v>200</v>
      </c>
      <c r="G336" s="51">
        <v>0</v>
      </c>
      <c r="H336" s="51">
        <v>0</v>
      </c>
      <c r="I336" s="51">
        <v>26</v>
      </c>
      <c r="J336" s="51">
        <v>100</v>
      </c>
      <c r="K336" s="52">
        <v>349</v>
      </c>
      <c r="L336" s="51"/>
    </row>
    <row r="337" spans="1:12" ht="14.5" x14ac:dyDescent="0.35">
      <c r="A337" s="15"/>
      <c r="B337" s="16"/>
      <c r="C337" s="11"/>
      <c r="D337" s="7" t="s">
        <v>23</v>
      </c>
      <c r="E337" s="50" t="s">
        <v>49</v>
      </c>
      <c r="F337" s="51">
        <v>70</v>
      </c>
      <c r="G337" s="51">
        <v>14</v>
      </c>
      <c r="H337" s="51">
        <v>13</v>
      </c>
      <c r="I337" s="51">
        <v>33</v>
      </c>
      <c r="J337" s="51">
        <v>394</v>
      </c>
      <c r="K337" s="52">
        <v>3</v>
      </c>
      <c r="L337" s="51"/>
    </row>
    <row r="338" spans="1:12" ht="14.5" x14ac:dyDescent="0.35">
      <c r="A338" s="15"/>
      <c r="B338" s="16"/>
      <c r="C338" s="11"/>
      <c r="D338" s="7" t="s">
        <v>24</v>
      </c>
      <c r="E338" s="50" t="s">
        <v>50</v>
      </c>
      <c r="F338" s="51">
        <v>100</v>
      </c>
      <c r="G338" s="51">
        <v>1</v>
      </c>
      <c r="H338" s="51">
        <v>0</v>
      </c>
      <c r="I338" s="51">
        <v>8</v>
      </c>
      <c r="J338" s="51">
        <v>38</v>
      </c>
      <c r="K338" s="52">
        <v>393</v>
      </c>
      <c r="L338" s="51"/>
    </row>
    <row r="339" spans="1:12" ht="14.5" x14ac:dyDescent="0.3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1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4.5" x14ac:dyDescent="0.35">
      <c r="A341" s="17"/>
      <c r="B341" s="18"/>
      <c r="C341" s="8"/>
      <c r="D341" s="19" t="s">
        <v>39</v>
      </c>
      <c r="E341" s="9"/>
      <c r="F341" s="21">
        <f>SUM(F335:F340)</f>
        <v>620</v>
      </c>
      <c r="G341" s="21">
        <f>SUM(G335:G340)</f>
        <v>16</v>
      </c>
      <c r="H341" s="21">
        <f>SUM(H335:H340)</f>
        <v>77</v>
      </c>
      <c r="I341" s="21">
        <f>SUM(I335:I340)</f>
        <v>68</v>
      </c>
      <c r="J341" s="21">
        <f>SUM(J335:J340)</f>
        <v>1113</v>
      </c>
      <c r="K341" s="27"/>
      <c r="L341" s="21"/>
    </row>
    <row r="342" spans="1:12" ht="14.5" x14ac:dyDescent="0.35">
      <c r="A342" s="14">
        <f>A335</f>
        <v>2</v>
      </c>
      <c r="B342" s="14">
        <f>B335</f>
        <v>9</v>
      </c>
      <c r="C342" s="10" t="s">
        <v>25</v>
      </c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5" x14ac:dyDescent="0.3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5" x14ac:dyDescent="0.3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5" x14ac:dyDescent="0.35">
      <c r="A345" s="17"/>
      <c r="B345" s="18"/>
      <c r="C345" s="8"/>
      <c r="D345" s="19" t="s">
        <v>39</v>
      </c>
      <c r="E345" s="9"/>
      <c r="F345" s="21">
        <f>SUM(F342:F344)</f>
        <v>0</v>
      </c>
      <c r="G345" s="21">
        <f t="shared" ref="G345" si="224">SUM(G342:G344)</f>
        <v>0</v>
      </c>
      <c r="H345" s="21">
        <f t="shared" ref="H345" si="225">SUM(H342:H344)</f>
        <v>0</v>
      </c>
      <c r="I345" s="21">
        <f t="shared" ref="I345" si="226">SUM(I342:I344)</f>
        <v>0</v>
      </c>
      <c r="J345" s="21">
        <f t="shared" ref="J345" si="227">SUM(J342:J344)</f>
        <v>0</v>
      </c>
      <c r="K345" s="27"/>
      <c r="L345" s="21">
        <f t="shared" ref="L345" ca="1" si="228">SUM(L342:L350)</f>
        <v>0</v>
      </c>
    </row>
    <row r="346" spans="1:12" ht="14.5" x14ac:dyDescent="0.35">
      <c r="A346" s="14">
        <f>A335</f>
        <v>2</v>
      </c>
      <c r="B346" s="14">
        <f>B335</f>
        <v>9</v>
      </c>
      <c r="C346" s="10" t="s">
        <v>26</v>
      </c>
      <c r="D346" s="7" t="s">
        <v>27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5" x14ac:dyDescent="0.35">
      <c r="A347" s="15"/>
      <c r="B347" s="16"/>
      <c r="C347" s="11"/>
      <c r="D347" s="7" t="s">
        <v>28</v>
      </c>
      <c r="E347" s="50"/>
      <c r="F347" s="51"/>
      <c r="G347" s="51"/>
      <c r="H347" s="51"/>
      <c r="I347" s="51"/>
      <c r="J347" s="51"/>
      <c r="K347" s="52"/>
      <c r="L347" s="51"/>
    </row>
    <row r="348" spans="1:12" ht="14.5" x14ac:dyDescent="0.35">
      <c r="A348" s="15"/>
      <c r="B348" s="16"/>
      <c r="C348" s="11"/>
      <c r="D348" s="7" t="s">
        <v>29</v>
      </c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5"/>
      <c r="B349" s="16"/>
      <c r="C349" s="11"/>
      <c r="D349" s="7" t="s">
        <v>30</v>
      </c>
      <c r="E349" s="50"/>
      <c r="F349" s="51"/>
      <c r="G349" s="51"/>
      <c r="H349" s="51"/>
      <c r="I349" s="51"/>
      <c r="J349" s="51"/>
      <c r="K349" s="52"/>
      <c r="L349" s="51"/>
    </row>
    <row r="350" spans="1:12" ht="14.5" x14ac:dyDescent="0.35">
      <c r="A350" s="15"/>
      <c r="B350" s="16"/>
      <c r="C350" s="11"/>
      <c r="D350" s="7" t="s">
        <v>31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7" t="s">
        <v>32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7" t="s">
        <v>33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4.5" x14ac:dyDescent="0.3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4.5" x14ac:dyDescent="0.35">
      <c r="A355" s="17"/>
      <c r="B355" s="18"/>
      <c r="C355" s="8"/>
      <c r="D355" s="19" t="s">
        <v>39</v>
      </c>
      <c r="E355" s="9"/>
      <c r="F355" s="21">
        <f>SUM(F346:F354)</f>
        <v>0</v>
      </c>
      <c r="G355" s="21">
        <f t="shared" ref="G355" si="229">SUM(G346:G354)</f>
        <v>0</v>
      </c>
      <c r="H355" s="21">
        <f t="shared" ref="H355" si="230">SUM(H346:H354)</f>
        <v>0</v>
      </c>
      <c r="I355" s="21">
        <f t="shared" ref="I355" si="231">SUM(I346:I354)</f>
        <v>0</v>
      </c>
      <c r="J355" s="21">
        <f t="shared" ref="J355" si="232">SUM(J346:J354)</f>
        <v>0</v>
      </c>
      <c r="K355" s="27"/>
      <c r="L355" s="21">
        <f t="shared" ref="L355" ca="1" si="233">SUM(L352:L360)</f>
        <v>0</v>
      </c>
    </row>
    <row r="356" spans="1:12" ht="14.5" x14ac:dyDescent="0.35">
      <c r="A356" s="14">
        <f>A335</f>
        <v>2</v>
      </c>
      <c r="B356" s="14">
        <f>B335</f>
        <v>9</v>
      </c>
      <c r="C356" s="10" t="s">
        <v>34</v>
      </c>
      <c r="D356" s="12" t="s">
        <v>35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5" x14ac:dyDescent="0.35">
      <c r="A357" s="15"/>
      <c r="B357" s="16"/>
      <c r="C357" s="11"/>
      <c r="D357" s="12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5" x14ac:dyDescent="0.3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5" x14ac:dyDescent="0.3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4.5" x14ac:dyDescent="0.35">
      <c r="A360" s="17"/>
      <c r="B360" s="18"/>
      <c r="C360" s="8"/>
      <c r="D360" s="19" t="s">
        <v>39</v>
      </c>
      <c r="E360" s="9"/>
      <c r="F360" s="21">
        <f>SUM(F356:F359)</f>
        <v>0</v>
      </c>
      <c r="G360" s="21">
        <f t="shared" ref="G360" si="234">SUM(G356:G359)</f>
        <v>0</v>
      </c>
      <c r="H360" s="21">
        <f t="shared" ref="H360" si="235">SUM(H356:H359)</f>
        <v>0</v>
      </c>
      <c r="I360" s="21">
        <f t="shared" ref="I360" si="236">SUM(I356:I359)</f>
        <v>0</v>
      </c>
      <c r="J360" s="21">
        <f t="shared" ref="J360" si="237">SUM(J356:J359)</f>
        <v>0</v>
      </c>
      <c r="K360" s="27"/>
      <c r="L360" s="21">
        <f t="shared" ref="L360" ca="1" si="238">SUM(L353:L359)</f>
        <v>0</v>
      </c>
    </row>
    <row r="361" spans="1:12" ht="14.5" x14ac:dyDescent="0.35">
      <c r="A361" s="14">
        <f>A335</f>
        <v>2</v>
      </c>
      <c r="B361" s="14">
        <f>B335</f>
        <v>9</v>
      </c>
      <c r="C361" s="10" t="s">
        <v>36</v>
      </c>
      <c r="D361" s="7" t="s">
        <v>21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7" t="s">
        <v>30</v>
      </c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4.5" x14ac:dyDescent="0.35">
      <c r="A364" s="15"/>
      <c r="B364" s="16"/>
      <c r="C364" s="11"/>
      <c r="D364" s="7" t="s">
        <v>23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5" x14ac:dyDescent="0.3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5" x14ac:dyDescent="0.35">
      <c r="A367" s="17"/>
      <c r="B367" s="18"/>
      <c r="C367" s="8"/>
      <c r="D367" s="19" t="s">
        <v>39</v>
      </c>
      <c r="E367" s="9"/>
      <c r="F367" s="21">
        <f>SUM(F361:F366)</f>
        <v>0</v>
      </c>
      <c r="G367" s="21">
        <f t="shared" ref="G367" si="239">SUM(G361:G366)</f>
        <v>0</v>
      </c>
      <c r="H367" s="21">
        <f t="shared" ref="H367" si="240">SUM(H361:H366)</f>
        <v>0</v>
      </c>
      <c r="I367" s="21">
        <f t="shared" ref="I367" si="241">SUM(I361:I366)</f>
        <v>0</v>
      </c>
      <c r="J367" s="21">
        <f t="shared" ref="J367" si="242">SUM(J361:J366)</f>
        <v>0</v>
      </c>
      <c r="K367" s="27"/>
      <c r="L367" s="21">
        <f t="shared" ref="L367" ca="1" si="243">SUM(L361:L369)</f>
        <v>0</v>
      </c>
    </row>
    <row r="368" spans="1:12" ht="14.5" x14ac:dyDescent="0.35">
      <c r="A368" s="14">
        <f>A335</f>
        <v>2</v>
      </c>
      <c r="B368" s="14">
        <f>B335</f>
        <v>9</v>
      </c>
      <c r="C368" s="10" t="s">
        <v>37</v>
      </c>
      <c r="D368" s="12" t="s">
        <v>38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5" x14ac:dyDescent="0.35">
      <c r="A369" s="15"/>
      <c r="B369" s="16"/>
      <c r="C369" s="11"/>
      <c r="D369" s="12" t="s">
        <v>35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12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12" t="s">
        <v>24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7"/>
      <c r="B374" s="18"/>
      <c r="C374" s="8"/>
      <c r="D374" s="20" t="s">
        <v>39</v>
      </c>
      <c r="E374" s="9"/>
      <c r="F374" s="21">
        <f>SUM(F368:F373)</f>
        <v>0</v>
      </c>
      <c r="G374" s="21">
        <f t="shared" ref="G374" si="244">SUM(G368:G373)</f>
        <v>0</v>
      </c>
      <c r="H374" s="21">
        <f t="shared" ref="H374" si="245">SUM(H368:H373)</f>
        <v>0</v>
      </c>
      <c r="I374" s="21">
        <f t="shared" ref="I374" si="246">SUM(I368:I373)</f>
        <v>0</v>
      </c>
      <c r="J374" s="21">
        <f t="shared" ref="J374" si="247">SUM(J368:J373)</f>
        <v>0</v>
      </c>
      <c r="K374" s="27"/>
      <c r="L374" s="21">
        <f t="shared" ref="L374" ca="1" si="248">SUM(L368:L376)</f>
        <v>0</v>
      </c>
    </row>
    <row r="375" spans="1:12" ht="15.75" customHeight="1" x14ac:dyDescent="0.25">
      <c r="A375" s="36">
        <f>A335</f>
        <v>2</v>
      </c>
      <c r="B375" s="36">
        <f>B335</f>
        <v>9</v>
      </c>
      <c r="C375" s="70" t="s">
        <v>4</v>
      </c>
      <c r="D375" s="71"/>
      <c r="E375" s="33"/>
      <c r="F375" s="34">
        <f>F341+F345+F355+F360+F367+F374</f>
        <v>620</v>
      </c>
      <c r="G375" s="34">
        <f t="shared" ref="G375" si="249">G341+G345+G355+G360+G367+G374</f>
        <v>16</v>
      </c>
      <c r="H375" s="34">
        <f t="shared" ref="H375" si="250">H341+H345+H355+H360+H367+H374</f>
        <v>77</v>
      </c>
      <c r="I375" s="34">
        <f t="shared" ref="I375" si="251">I341+I345+I355+I360+I367+I374</f>
        <v>68</v>
      </c>
      <c r="J375" s="34">
        <f t="shared" ref="J375" si="252">J341+J345+J355+J360+J367+J374</f>
        <v>1113</v>
      </c>
      <c r="K375" s="35"/>
      <c r="L375" s="34">
        <f t="shared" ref="L375" ca="1" si="253">L341+L345+L355+L360+L367+L374</f>
        <v>0</v>
      </c>
    </row>
    <row r="376" spans="1:12" ht="14.5" x14ac:dyDescent="0.35">
      <c r="A376" s="22">
        <v>2</v>
      </c>
      <c r="B376" s="23">
        <v>10</v>
      </c>
      <c r="C376" s="24" t="s">
        <v>20</v>
      </c>
      <c r="D376" s="5" t="s">
        <v>21</v>
      </c>
      <c r="E376" s="47" t="s">
        <v>63</v>
      </c>
      <c r="F376" s="48">
        <v>250</v>
      </c>
      <c r="G376" s="48">
        <v>13</v>
      </c>
      <c r="H376" s="48">
        <v>12</v>
      </c>
      <c r="I376" s="48">
        <v>15</v>
      </c>
      <c r="J376" s="48">
        <v>284</v>
      </c>
      <c r="K376" s="49">
        <v>348</v>
      </c>
      <c r="L376" s="48"/>
    </row>
    <row r="377" spans="1:12" ht="14.5" x14ac:dyDescent="0.35">
      <c r="A377" s="25"/>
      <c r="B377" s="16"/>
      <c r="C377" s="11"/>
      <c r="D377" s="7" t="s">
        <v>22</v>
      </c>
      <c r="E377" s="50" t="s">
        <v>48</v>
      </c>
      <c r="F377" s="51">
        <v>200</v>
      </c>
      <c r="G377" s="51">
        <v>0</v>
      </c>
      <c r="H377" s="51">
        <v>0</v>
      </c>
      <c r="I377" s="51">
        <v>10</v>
      </c>
      <c r="J377" s="51">
        <v>60</v>
      </c>
      <c r="K377" s="52">
        <v>430</v>
      </c>
      <c r="L377" s="51"/>
    </row>
    <row r="378" spans="1:12" ht="14.5" x14ac:dyDescent="0.35">
      <c r="A378" s="25"/>
      <c r="B378" s="16"/>
      <c r="C378" s="11"/>
      <c r="D378" s="7" t="s">
        <v>23</v>
      </c>
      <c r="E378" s="50" t="s">
        <v>56</v>
      </c>
      <c r="F378" s="51">
        <v>100</v>
      </c>
      <c r="G378" s="51">
        <v>8</v>
      </c>
      <c r="H378" s="51">
        <v>2</v>
      </c>
      <c r="I378" s="51">
        <v>2</v>
      </c>
      <c r="J378" s="51">
        <v>196</v>
      </c>
      <c r="K378" s="52">
        <v>878</v>
      </c>
      <c r="L378" s="51"/>
    </row>
    <row r="379" spans="1:12" ht="14.5" x14ac:dyDescent="0.35">
      <c r="A379" s="25"/>
      <c r="B379" s="16"/>
      <c r="C379" s="11"/>
      <c r="D379" s="7" t="s">
        <v>24</v>
      </c>
      <c r="E379" s="50" t="s">
        <v>64</v>
      </c>
      <c r="F379" s="51">
        <v>100</v>
      </c>
      <c r="G379" s="51">
        <v>1</v>
      </c>
      <c r="H379" s="51">
        <v>1</v>
      </c>
      <c r="I379" s="51">
        <v>4</v>
      </c>
      <c r="J379" s="51">
        <v>20</v>
      </c>
      <c r="K379" s="52">
        <v>113</v>
      </c>
      <c r="L379" s="51"/>
    </row>
    <row r="380" spans="1:12" ht="14.5" x14ac:dyDescent="0.3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26"/>
      <c r="B382" s="18"/>
      <c r="C382" s="8"/>
      <c r="D382" s="19" t="s">
        <v>39</v>
      </c>
      <c r="E382" s="9"/>
      <c r="F382" s="21">
        <f>SUM(F376:F381)</f>
        <v>650</v>
      </c>
      <c r="G382" s="21">
        <f>SUM(G376:G381)</f>
        <v>22</v>
      </c>
      <c r="H382" s="21">
        <f>SUM(H376:H381)</f>
        <v>15</v>
      </c>
      <c r="I382" s="21">
        <f>SUM(I376:I381)</f>
        <v>31</v>
      </c>
      <c r="J382" s="21">
        <f>SUM(J376:J381)</f>
        <v>560</v>
      </c>
      <c r="K382" s="27"/>
      <c r="L382" s="21"/>
    </row>
    <row r="383" spans="1:12" ht="14.5" x14ac:dyDescent="0.35">
      <c r="A383" s="28">
        <f>A376</f>
        <v>2</v>
      </c>
      <c r="B383" s="14">
        <f>B376</f>
        <v>10</v>
      </c>
      <c r="C383" s="10" t="s">
        <v>25</v>
      </c>
      <c r="D383" s="12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5" x14ac:dyDescent="0.35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5" x14ac:dyDescent="0.3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5" x14ac:dyDescent="0.35">
      <c r="A386" s="26"/>
      <c r="B386" s="18"/>
      <c r="C386" s="8"/>
      <c r="D386" s="19" t="s">
        <v>39</v>
      </c>
      <c r="E386" s="9"/>
      <c r="F386" s="21">
        <f>SUM(F383:F385)</f>
        <v>0</v>
      </c>
      <c r="G386" s="21">
        <f t="shared" ref="G386" si="254">SUM(G383:G385)</f>
        <v>0</v>
      </c>
      <c r="H386" s="21">
        <f t="shared" ref="H386" si="255">SUM(H383:H385)</f>
        <v>0</v>
      </c>
      <c r="I386" s="21">
        <f t="shared" ref="I386" si="256">SUM(I383:I385)</f>
        <v>0</v>
      </c>
      <c r="J386" s="21">
        <f t="shared" ref="J386" si="257">SUM(J383:J385)</f>
        <v>0</v>
      </c>
      <c r="K386" s="27"/>
      <c r="L386" s="21">
        <f t="shared" ref="L386" ca="1" si="258">SUM(L383:L391)</f>
        <v>0</v>
      </c>
    </row>
    <row r="387" spans="1:12" ht="14.5" x14ac:dyDescent="0.35">
      <c r="A387" s="28">
        <f>A376</f>
        <v>2</v>
      </c>
      <c r="B387" s="14">
        <f>B376</f>
        <v>10</v>
      </c>
      <c r="C387" s="10" t="s">
        <v>26</v>
      </c>
      <c r="D387" s="7" t="s">
        <v>27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5" x14ac:dyDescent="0.35">
      <c r="A388" s="25"/>
      <c r="B388" s="16"/>
      <c r="C388" s="11"/>
      <c r="D388" s="7" t="s">
        <v>28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7" t="s">
        <v>29</v>
      </c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7" t="s">
        <v>30</v>
      </c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5"/>
      <c r="B391" s="16"/>
      <c r="C391" s="11"/>
      <c r="D391" s="7" t="s">
        <v>31</v>
      </c>
      <c r="E391" s="50"/>
      <c r="F391" s="51"/>
      <c r="G391" s="51"/>
      <c r="H391" s="51"/>
      <c r="I391" s="51"/>
      <c r="J391" s="51"/>
      <c r="K391" s="52"/>
      <c r="L391" s="51"/>
    </row>
    <row r="392" spans="1:12" ht="14.5" x14ac:dyDescent="0.35">
      <c r="A392" s="25"/>
      <c r="B392" s="16"/>
      <c r="C392" s="11"/>
      <c r="D392" s="7" t="s">
        <v>32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7" t="s">
        <v>33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4.5" x14ac:dyDescent="0.35">
      <c r="A396" s="26"/>
      <c r="B396" s="18"/>
      <c r="C396" s="8"/>
      <c r="D396" s="19" t="s">
        <v>39</v>
      </c>
      <c r="E396" s="9"/>
      <c r="F396" s="21">
        <f>SUM(F387:F395)</f>
        <v>0</v>
      </c>
      <c r="G396" s="21">
        <f t="shared" ref="G396" si="259">SUM(G387:G395)</f>
        <v>0</v>
      </c>
      <c r="H396" s="21">
        <f t="shared" ref="H396" si="260">SUM(H387:H395)</f>
        <v>0</v>
      </c>
      <c r="I396" s="21">
        <f t="shared" ref="I396" si="261">SUM(I387:I395)</f>
        <v>0</v>
      </c>
      <c r="J396" s="21">
        <f t="shared" ref="J396" si="262">SUM(J387:J395)</f>
        <v>0</v>
      </c>
      <c r="K396" s="27"/>
      <c r="L396" s="21">
        <f t="shared" ref="L396" ca="1" si="263">SUM(L393:L401)</f>
        <v>0</v>
      </c>
    </row>
    <row r="397" spans="1:12" ht="14.5" x14ac:dyDescent="0.35">
      <c r="A397" s="28">
        <f>A376</f>
        <v>2</v>
      </c>
      <c r="B397" s="14">
        <f>B376</f>
        <v>10</v>
      </c>
      <c r="C397" s="10" t="s">
        <v>34</v>
      </c>
      <c r="D397" s="12" t="s">
        <v>35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5" x14ac:dyDescent="0.35">
      <c r="A398" s="25"/>
      <c r="B398" s="16"/>
      <c r="C398" s="11"/>
      <c r="D398" s="12" t="s">
        <v>31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5" x14ac:dyDescent="0.3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5" x14ac:dyDescent="0.3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5" x14ac:dyDescent="0.35">
      <c r="A401" s="26"/>
      <c r="B401" s="18"/>
      <c r="C401" s="8"/>
      <c r="D401" s="19" t="s">
        <v>39</v>
      </c>
      <c r="E401" s="9"/>
      <c r="F401" s="21">
        <f>SUM(F397:F400)</f>
        <v>0</v>
      </c>
      <c r="G401" s="21">
        <f t="shared" ref="G401" si="264">SUM(G397:G400)</f>
        <v>0</v>
      </c>
      <c r="H401" s="21">
        <f t="shared" ref="H401" si="265">SUM(H397:H400)</f>
        <v>0</v>
      </c>
      <c r="I401" s="21">
        <f t="shared" ref="I401" si="266">SUM(I397:I400)</f>
        <v>0</v>
      </c>
      <c r="J401" s="21">
        <f t="shared" ref="J401" si="267">SUM(J397:J400)</f>
        <v>0</v>
      </c>
      <c r="K401" s="27"/>
      <c r="L401" s="21">
        <f t="shared" ref="L401" ca="1" si="268">SUM(L394:L400)</f>
        <v>0</v>
      </c>
    </row>
    <row r="402" spans="1:12" ht="14.5" x14ac:dyDescent="0.35">
      <c r="A402" s="28">
        <f>A376</f>
        <v>2</v>
      </c>
      <c r="B402" s="14">
        <f>B376</f>
        <v>10</v>
      </c>
      <c r="C402" s="10" t="s">
        <v>36</v>
      </c>
      <c r="D402" s="7" t="s">
        <v>21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5" x14ac:dyDescent="0.35">
      <c r="A403" s="25"/>
      <c r="B403" s="16"/>
      <c r="C403" s="11"/>
      <c r="D403" s="7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7" t="s">
        <v>31</v>
      </c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5"/>
      <c r="B405" s="16"/>
      <c r="C405" s="11"/>
      <c r="D405" s="7" t="s">
        <v>23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5" x14ac:dyDescent="0.3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4.5" x14ac:dyDescent="0.3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5" x14ac:dyDescent="0.35">
      <c r="A408" s="26"/>
      <c r="B408" s="18"/>
      <c r="C408" s="8"/>
      <c r="D408" s="19" t="s">
        <v>39</v>
      </c>
      <c r="E408" s="9"/>
      <c r="F408" s="21">
        <f>SUM(F402:F407)</f>
        <v>0</v>
      </c>
      <c r="G408" s="21">
        <f t="shared" ref="G408" si="269">SUM(G402:G407)</f>
        <v>0</v>
      </c>
      <c r="H408" s="21">
        <f t="shared" ref="H408" si="270">SUM(H402:H407)</f>
        <v>0</v>
      </c>
      <c r="I408" s="21">
        <f t="shared" ref="I408" si="271">SUM(I402:I407)</f>
        <v>0</v>
      </c>
      <c r="J408" s="21">
        <f t="shared" ref="J408" si="272">SUM(J402:J407)</f>
        <v>0</v>
      </c>
      <c r="K408" s="27"/>
      <c r="L408" s="21">
        <f t="shared" ref="L408" ca="1" si="273">SUM(L402:L410)</f>
        <v>0</v>
      </c>
    </row>
    <row r="409" spans="1:12" ht="14.5" x14ac:dyDescent="0.35">
      <c r="A409" s="28">
        <f>A376</f>
        <v>2</v>
      </c>
      <c r="B409" s="14">
        <f>B376</f>
        <v>10</v>
      </c>
      <c r="C409" s="10" t="s">
        <v>37</v>
      </c>
      <c r="D409" s="12" t="s">
        <v>38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5"/>
      <c r="B410" s="16"/>
      <c r="C410" s="11"/>
      <c r="D410" s="12" t="s">
        <v>35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5" x14ac:dyDescent="0.35">
      <c r="A411" s="25"/>
      <c r="B411" s="16"/>
      <c r="C411" s="11"/>
      <c r="D411" s="12" t="s">
        <v>31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12" t="s">
        <v>24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6"/>
      <c r="B415" s="18"/>
      <c r="C415" s="8"/>
      <c r="D415" s="20" t="s">
        <v>39</v>
      </c>
      <c r="E415" s="9"/>
      <c r="F415" s="21">
        <f>SUM(F409:F414)</f>
        <v>0</v>
      </c>
      <c r="G415" s="21">
        <f t="shared" ref="G415" si="274">SUM(G409:G414)</f>
        <v>0</v>
      </c>
      <c r="H415" s="21">
        <f t="shared" ref="H415" si="275">SUM(H409:H414)</f>
        <v>0</v>
      </c>
      <c r="I415" s="21">
        <f t="shared" ref="I415" si="276">SUM(I409:I414)</f>
        <v>0</v>
      </c>
      <c r="J415" s="21">
        <f t="shared" ref="J415" si="277">SUM(J409:J414)</f>
        <v>0</v>
      </c>
      <c r="K415" s="27"/>
      <c r="L415" s="21">
        <f ca="1">SUM(L409:L416)</f>
        <v>0</v>
      </c>
    </row>
    <row r="416" spans="1:12" ht="15.75" customHeight="1" thickBot="1" x14ac:dyDescent="0.3">
      <c r="A416" s="31">
        <f>A376</f>
        <v>2</v>
      </c>
      <c r="B416" s="32">
        <f>B376</f>
        <v>10</v>
      </c>
      <c r="C416" s="70" t="s">
        <v>4</v>
      </c>
      <c r="D416" s="71"/>
      <c r="E416" s="33"/>
      <c r="F416" s="34">
        <f>F382+F386+F396+F401+F408+F415</f>
        <v>650</v>
      </c>
      <c r="G416" s="34">
        <f t="shared" ref="G416" si="278">G382+G386+G396+G401+G408+G415</f>
        <v>22</v>
      </c>
      <c r="H416" s="34">
        <f t="shared" ref="H416" si="279">H382+H386+H396+H401+H408+H415</f>
        <v>15</v>
      </c>
      <c r="I416" s="34">
        <f t="shared" ref="I416" si="280">I382+I386+I396+I401+I408+I415</f>
        <v>31</v>
      </c>
      <c r="J416" s="34">
        <f t="shared" ref="J416" si="281">J382+J386+J396+J401+J408+J415</f>
        <v>560</v>
      </c>
      <c r="K416" s="35"/>
      <c r="L416" s="34">
        <f t="shared" ref="L416" ca="1" si="282">L382+L386+L396+L401+L408+L415</f>
        <v>0</v>
      </c>
    </row>
    <row r="417" spans="1:12" ht="14.5" x14ac:dyDescent="0.35">
      <c r="A417" s="26"/>
      <c r="B417" s="18"/>
      <c r="C417" s="8"/>
      <c r="D417" s="20" t="s">
        <v>39</v>
      </c>
      <c r="E417" s="9"/>
      <c r="F417" s="21" t="e">
        <f>SUM(#REF!)</f>
        <v>#REF!</v>
      </c>
      <c r="G417" s="21" t="e">
        <f>SUM(#REF!)</f>
        <v>#REF!</v>
      </c>
      <c r="H417" s="21" t="e">
        <f>SUM(#REF!)</f>
        <v>#REF!</v>
      </c>
      <c r="I417" s="21" t="e">
        <f>SUM(#REF!)</f>
        <v>#REF!</v>
      </c>
      <c r="J417" s="21" t="e">
        <f>SUM(#REF!)</f>
        <v>#REF!</v>
      </c>
      <c r="K417" s="27"/>
      <c r="L417" s="21">
        <f ca="1">SUM(L417:L419)</f>
        <v>0</v>
      </c>
    </row>
    <row r="418" spans="1:12" ht="15.75" customHeight="1" x14ac:dyDescent="0.25">
      <c r="A418" s="31" t="e">
        <f>#REF!</f>
        <v>#REF!</v>
      </c>
      <c r="B418" s="32" t="e">
        <f>#REF!</f>
        <v>#REF!</v>
      </c>
      <c r="C418" s="70" t="s">
        <v>4</v>
      </c>
      <c r="D418" s="71"/>
      <c r="E418" s="33"/>
      <c r="F418" s="34" t="e">
        <f>#REF!+#REF!+#REF!+#REF!+#REF!+F417</f>
        <v>#REF!</v>
      </c>
      <c r="G418" s="34" t="e">
        <f>#REF!+#REF!+#REF!+#REF!+#REF!+G417</f>
        <v>#REF!</v>
      </c>
      <c r="H418" s="34" t="e">
        <f>#REF!+#REF!+#REF!+#REF!+#REF!+H417</f>
        <v>#REF!</v>
      </c>
      <c r="I418" s="34" t="e">
        <f>#REF!+#REF!+#REF!+#REF!+#REF!+I417</f>
        <v>#REF!</v>
      </c>
      <c r="J418" s="34" t="e">
        <f>#REF!+#REF!+#REF!+#REF!+#REF!+J417</f>
        <v>#REF!</v>
      </c>
      <c r="K418" s="35"/>
      <c r="L418" s="34">
        <f ca="1">#REF!+#REF!+#REF!+#REF!+#REF!+L417</f>
        <v>0</v>
      </c>
    </row>
    <row r="419" spans="1:12" ht="14.5" x14ac:dyDescent="0.35">
      <c r="A419" s="22">
        <v>2</v>
      </c>
      <c r="B419" s="23">
        <v>5</v>
      </c>
      <c r="C419" s="24" t="s">
        <v>20</v>
      </c>
      <c r="D419" s="5" t="s">
        <v>21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thickBot="1" x14ac:dyDescent="0.3">
      <c r="A420" s="37" t="e">
        <f>#REF!</f>
        <v>#REF!</v>
      </c>
      <c r="B420" s="38" t="e">
        <f>#REF!</f>
        <v>#REF!</v>
      </c>
      <c r="C420" s="67" t="s">
        <v>4</v>
      </c>
      <c r="D420" s="68"/>
      <c r="E420" s="39"/>
      <c r="F420" s="40" t="e">
        <f>#REF!+#REF!+#REF!+#REF!+#REF!+#REF!</f>
        <v>#REF!</v>
      </c>
      <c r="G420" s="40" t="e">
        <f>#REF!+#REF!+#REF!+#REF!+#REF!+#REF!</f>
        <v>#REF!</v>
      </c>
      <c r="H420" s="40" t="e">
        <f>#REF!+#REF!+#REF!+#REF!+#REF!+#REF!</f>
        <v>#REF!</v>
      </c>
      <c r="I420" s="40" t="e">
        <f>#REF!+#REF!+#REF!+#REF!+#REF!+#REF!</f>
        <v>#REF!</v>
      </c>
      <c r="J420" s="40" t="e">
        <f>#REF!+#REF!+#REF!+#REF!+#REF!+#REF!</f>
        <v>#REF!</v>
      </c>
      <c r="K420" s="41"/>
      <c r="L420" s="34" t="e">
        <f>#REF!+#REF!+#REF!+#REF!+#REF!+#REF!</f>
        <v>#REF!</v>
      </c>
    </row>
    <row r="421" spans="1:12" ht="13" x14ac:dyDescent="0.25">
      <c r="A421" s="29"/>
      <c r="B421" s="30"/>
      <c r="C421" s="69" t="s">
        <v>5</v>
      </c>
      <c r="D421" s="69"/>
      <c r="E421" s="69"/>
      <c r="F421" s="42" t="e">
        <f>(F46+F87+F128+F170+F211+F252+F293+F334+F375+F416+F418+#REF!+#REF!+F420)/(IF(F46=0,0,1)+IF(F87=0,0,1)+IF(F128=0,0,1)+IF(F170=0,0,1)+IF(F211=0,0,1)+IF(F252=0,0,1)+IF(F293=0,0,1)+IF(F334=0,0,1)+IF(F375=0,0,1)+IF(F416=0,0,1)+IF(F418=0,0,1)+IF(#REF!=0,0,1)+IF(#REF!=0,0,1)+IF(F420=0,0,1))</f>
        <v>#REF!</v>
      </c>
      <c r="G421" s="42" t="e">
        <f>(G46+G87+G128+G170+G211+G252+G293+G334+G375+G416+G418+#REF!+#REF!+G420)/(IF(G46=0,0,1)+IF(G87=0,0,1)+IF(G128=0,0,1)+IF(G170=0,0,1)+IF(G211=0,0,1)+IF(G252=0,0,1)+IF(G293=0,0,1)+IF(G334=0,0,1)+IF(G375=0,0,1)+IF(G416=0,0,1)+IF(G418=0,0,1)+IF(#REF!=0,0,1)+IF(#REF!=0,0,1)+IF(G420=0,0,1))</f>
        <v>#REF!</v>
      </c>
      <c r="H421" s="42" t="e">
        <f>(H46+H87+H128+H170+H211+H252+H293+H334+H375+H416+H418+#REF!+#REF!+H420)/(IF(H46=0,0,1)+IF(H87=0,0,1)+IF(H128=0,0,1)+IF(H170=0,0,1)+IF(H211=0,0,1)+IF(H252=0,0,1)+IF(H293=0,0,1)+IF(H334=0,0,1)+IF(H375=0,0,1)+IF(H416=0,0,1)+IF(H418=0,0,1)+IF(#REF!=0,0,1)+IF(#REF!=0,0,1)+IF(H420=0,0,1))</f>
        <v>#REF!</v>
      </c>
      <c r="I421" s="42" t="e">
        <f>(I46+I87+I128+I170+I211+I252+I293+I334+I375+I416+I418+#REF!+#REF!+I420)/(IF(I46=0,0,1)+IF(I87=0,0,1)+IF(I128=0,0,1)+IF(I170=0,0,1)+IF(I211=0,0,1)+IF(I252=0,0,1)+IF(I293=0,0,1)+IF(I334=0,0,1)+IF(I375=0,0,1)+IF(I416=0,0,1)+IF(I418=0,0,1)+IF(#REF!=0,0,1)+IF(#REF!=0,0,1)+IF(I420=0,0,1))</f>
        <v>#REF!</v>
      </c>
      <c r="J421" s="42" t="e">
        <f>(J46+J87+J128+J170+J211+J252+J293+J334+J375+J416+J418+#REF!+#REF!+J420)/(IF(J46=0,0,1)+IF(J87=0,0,1)+IF(J128=0,0,1)+IF(J170=0,0,1)+IF(J211=0,0,1)+IF(J252=0,0,1)+IF(J293=0,0,1)+IF(J334=0,0,1)+IF(J375=0,0,1)+IF(J416=0,0,1)+IF(J418=0,0,1)+IF(#REF!=0,0,1)+IF(#REF!=0,0,1)+IF(J420=0,0,1))</f>
        <v>#REF!</v>
      </c>
      <c r="K421" s="42"/>
      <c r="L421" s="42" t="e">
        <f ca="1">(L46+L87+L128+L170+L211+L252+L293+L334+L375+L416+L418+#REF!+#REF!+L420)/(IF(L46=0,0,1)+IF(L87=0,0,1)+IF(L128=0,0,1)+IF(L170=0,0,1)+IF(L211=0,0,1)+IF(L252=0,0,1)+IF(L293=0,0,1)+IF(L334=0,0,1)+IF(L375=0,0,1)+IF(L416=0,0,1)+IF(L418=0,0,1)+IF(#REF!=0,0,1)+IF(#REF!=0,0,1)+IF(L420=0,0,1))</f>
        <v>#DIV/0!</v>
      </c>
    </row>
  </sheetData>
  <mergeCells count="16">
    <mergeCell ref="C293:D293"/>
    <mergeCell ref="C46:D46"/>
    <mergeCell ref="C1:E1"/>
    <mergeCell ref="H1:K1"/>
    <mergeCell ref="H2:K2"/>
    <mergeCell ref="C87:D87"/>
    <mergeCell ref="C128:D128"/>
    <mergeCell ref="C170:D170"/>
    <mergeCell ref="C211:D211"/>
    <mergeCell ref="C252:D252"/>
    <mergeCell ref="C420:D420"/>
    <mergeCell ref="C421:E421"/>
    <mergeCell ref="C334:D334"/>
    <mergeCell ref="C375:D375"/>
    <mergeCell ref="C416:D416"/>
    <mergeCell ref="C418:D4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2024-09-06T03:52:58Z</cp:lastPrinted>
  <dcterms:created xsi:type="dcterms:W3CDTF">2022-05-16T14:23:56Z</dcterms:created>
  <dcterms:modified xsi:type="dcterms:W3CDTF">2024-10-22T12:40:50Z</dcterms:modified>
</cp:coreProperties>
</file>